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Anteproyecto 2021\"/>
    </mc:Choice>
  </mc:AlternateContent>
  <bookViews>
    <workbookView xWindow="240" yWindow="375" windowWidth="14955" windowHeight="8445" activeTab="2"/>
  </bookViews>
  <sheets>
    <sheet name="1 Portafolio FE" sheetId="2" r:id="rId1"/>
    <sheet name="2 flujo FE" sheetId="1" r:id="rId2"/>
    <sheet name="Cuadro 2 FE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2">#REF!</definedName>
    <definedName name="\A">#REF!</definedName>
    <definedName name="\P" localSheetId="2">#REF!</definedName>
    <definedName name="\P">#REF!</definedName>
    <definedName name="__123Graph_B" localSheetId="2" hidden="1">'[1]GIROS SITUAD.FISCAL- 2000'!#REF!</definedName>
    <definedName name="__123Graph_B" hidden="1">'[2]GIROS SITUAD.FISCAL- 2000'!#REF!</definedName>
    <definedName name="__123Graph_D" localSheetId="2" hidden="1">'[1]GIROS SITUAD.FISCAL- 2000'!#REF!</definedName>
    <definedName name="__123Graph_D" hidden="1">'[2]GIROS SITUAD.FISCAL- 2000'!#REF!</definedName>
    <definedName name="__123Graph_F" localSheetId="2" hidden="1">'[1]GIROS SITUAD.FISCAL- 2000'!#REF!</definedName>
    <definedName name="__123Graph_F" hidden="1">'[2]GIROS SITUAD.FISCAL- 2000'!#REF!</definedName>
    <definedName name="__123Graph_X" localSheetId="2" hidden="1">'[1]GIROS SITUAD.FISCAL- 2000'!#REF!</definedName>
    <definedName name="__123Graph_X" hidden="1">'[2]GIROS SITUAD.FISCAL- 2000'!#REF!</definedName>
    <definedName name="_1" localSheetId="2">#REF!</definedName>
    <definedName name="_1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>[3]APACDO!#REF!</definedName>
    <definedName name="_arp2" localSheetId="2">#REF!</definedName>
    <definedName name="_arp2">#REF!</definedName>
    <definedName name="_fmi1">[4]PAGOFMI!$A$1:$L$51</definedName>
    <definedName name="_fmi2">[4]PAGOFMI!$P$1:$AA$51</definedName>
    <definedName name="_fmi3">[4]PAGORES!$AC$1:$AN$43</definedName>
    <definedName name="_fmi4">[4]PAGORES!$AP$1:$BA$44</definedName>
    <definedName name="_ivm2" localSheetId="2">#REF!</definedName>
    <definedName name="_ivm2">#REF!</definedName>
    <definedName name="_LI97">[5]LIQUIDACION98!#REF!</definedName>
    <definedName name="_Order1" hidden="1">255</definedName>
    <definedName name="_Order2" hidden="1">255</definedName>
    <definedName name="_PIB01">[6]SUPUESTOS!#REF!</definedName>
    <definedName name="_PIB02">[7]SUPUESTOS!#REF!</definedName>
    <definedName name="_pib1" localSheetId="2">'[8]98-2002'!#REF!</definedName>
    <definedName name="_pib1">'[9]98-2002'!#REF!</definedName>
    <definedName name="_PIb2000">[10]SUPUESTOS!$O$47</definedName>
    <definedName name="_PIB93">[5]SUPUESTOS!$H$47</definedName>
    <definedName name="_PIB94">[5]SUPUESTOS!$I$47</definedName>
    <definedName name="_PIB95">[6]SUPUESTOS!$J$47</definedName>
    <definedName name="_PIB96">[6]SUPUESTOS!$K$47</definedName>
    <definedName name="_PIB97">[7]SUPUESTOS!$L$47</definedName>
    <definedName name="_PIB98">[7]SUPUESTOS!$M$47</definedName>
    <definedName name="_PIB99">[7]SUPUESTOS!$N$47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_RES9397" localSheetId="2">#REF!</definedName>
    <definedName name="_RES9397">#REF!</definedName>
    <definedName name="_rez2">'[4]PAGOS VIGENCIA t'!$A$57:$AH$108</definedName>
    <definedName name="_rez3">[4]PAGORES!$A$1:$M$37</definedName>
    <definedName name="_rez4">[4]PAGORES!$O$1:$AN$43</definedName>
    <definedName name="_Table1_Out" hidden="1">[11]CARBOCOL!#REF!</definedName>
    <definedName name="_Table2_In2" hidden="1">[12]ANUAL1!#REF!</definedName>
    <definedName name="_Table2_Out" hidden="1">[11]CARBOCOL!#REF!</definedName>
    <definedName name="_var1" localSheetId="2">'[8]98-2002'!#REF!</definedName>
    <definedName name="_var1">'[9]98-2002'!#REF!</definedName>
    <definedName name="A" localSheetId="2">#REF!</definedName>
    <definedName name="A">#REF!</definedName>
    <definedName name="A_impresión_IM" localSheetId="2">#REF!</definedName>
    <definedName name="A_impresión_IM">#REF!</definedName>
    <definedName name="AA">#REF!</definedName>
    <definedName name="AAA">[13]proyecINGRESOS99!$L$1:$T$97</definedName>
    <definedName name="Abr">[14]BCol!$S$3</definedName>
    <definedName name="Adic">[14]BCol!$AA$4</definedName>
    <definedName name="Ago">[14]BCol!$W$3</definedName>
    <definedName name="Ajustado" localSheetId="2">#REF!</definedName>
    <definedName name="Ajustado">#REF!</definedName>
    <definedName name="ANEXO_No." localSheetId="2">#REF!</definedName>
    <definedName name="ANEXO_No.">#REF!</definedName>
    <definedName name="ANEXO_No._5" localSheetId="2">#REF!</definedName>
    <definedName name="ANEXO_No._5">#REF!</definedName>
    <definedName name="aprnac">[15]GASTOS!#REF!</definedName>
    <definedName name="APROPIACIONES_PAC_Y_REZAGO_1999___2000" localSheetId="2">#REF!</definedName>
    <definedName name="APROPIACIONES_PAC_Y_REZAGO_1999___2000">#REF!</definedName>
    <definedName name="aprprp">[15]GASTOS!#REF!</definedName>
    <definedName name="arp" localSheetId="2">#REF!</definedName>
    <definedName name="arp">#REF!</definedName>
    <definedName name="asigbas" localSheetId="2">#REF!</definedName>
    <definedName name="asigbas">#REF!</definedName>
    <definedName name="asigbasempu" localSheetId="2">#REF!</definedName>
    <definedName name="asigbasempu">#REF!</definedName>
    <definedName name="asigbasisten" localSheetId="2">#REF!</definedName>
    <definedName name="asigbasisten">#REF!</definedName>
    <definedName name="asigmen" localSheetId="2">#REF!</definedName>
    <definedName name="asigmen">#REF!</definedName>
    <definedName name="auxalm" localSheetId="2">#REF!</definedName>
    <definedName name="auxalm">#REF!</definedName>
    <definedName name="B">#REF!</definedName>
    <definedName name="basnac">[15]GASTOS!#REF!</definedName>
    <definedName name="basprp">[15]GASTOS!#REF!</definedName>
    <definedName name="BB">#REF!</definedName>
    <definedName name="bonser" localSheetId="2">#REF!</definedName>
    <definedName name="bonser">#REF!</definedName>
    <definedName name="CARBOCRECIM" localSheetId="2">#REF!</definedName>
    <definedName name="CARBOCRECIM">#REF!</definedName>
    <definedName name="CARBOPESOS" localSheetId="2">#REF!</definedName>
    <definedName name="CARBOPESOS">#REF!</definedName>
    <definedName name="CARBOPIB" localSheetId="2">#REF!</definedName>
    <definedName name="CARBOPIB">#REF!</definedName>
    <definedName name="castigocuadro2">'[16]CUA1-3'!$Y$1:$AD$93</definedName>
    <definedName name="CC">#REF!</definedName>
    <definedName name="cccccccccccc">#REF!</definedName>
    <definedName name="ccccccccccccccccc">#REF!</definedName>
    <definedName name="COL_MENU">[17]RESUMEN!#REF!</definedName>
    <definedName name="COLUM00PESOS" localSheetId="2">#REF!</definedName>
    <definedName name="COLUM00PESOS">#REF!</definedName>
    <definedName name="COLUM00PIB" localSheetId="2">#REF!</definedName>
    <definedName name="COLUM00PIB">#REF!</definedName>
    <definedName name="COLUM01PESOS" localSheetId="2">#REF!</definedName>
    <definedName name="COLUM01PESOS">#REF!</definedName>
    <definedName name="COLUM01PIB" localSheetId="2">#REF!</definedName>
    <definedName name="COLUM01PIB">#REF!</definedName>
    <definedName name="COLUM02PESOS" localSheetId="2">#REF!</definedName>
    <definedName name="COLUM02PESOS">#REF!</definedName>
    <definedName name="COLUM02PIB" localSheetId="2">#REF!</definedName>
    <definedName name="COLUM02PIB">#REF!</definedName>
    <definedName name="COLUM03PESOS" localSheetId="2">#REF!</definedName>
    <definedName name="COLUM03PESOS">#REF!</definedName>
    <definedName name="COLUM03PIB" localSheetId="2">#REF!</definedName>
    <definedName name="COLUM03PIB">#REF!</definedName>
    <definedName name="COLUM04PESOS" localSheetId="2">#REF!</definedName>
    <definedName name="COLUM04PESOS">#REF!</definedName>
    <definedName name="COLUM04PIB" localSheetId="2">#REF!</definedName>
    <definedName name="COLUM04PIB">#REF!</definedName>
    <definedName name="COLUM05PESOS" localSheetId="2">#REF!</definedName>
    <definedName name="COLUM05PESOS">#REF!</definedName>
    <definedName name="COLUM05PIB" localSheetId="2">#REF!</definedName>
    <definedName name="COLUM05PIB">#REF!</definedName>
    <definedName name="COLUM06PESOS" localSheetId="2">#REF!</definedName>
    <definedName name="COLUM06PESOS">#REF!</definedName>
    <definedName name="COLUM06PIB" localSheetId="2">#REF!</definedName>
    <definedName name="COLUM06PIB">#REF!</definedName>
    <definedName name="COLUM07PESOS" localSheetId="2">#REF!</definedName>
    <definedName name="COLUM07PESOS">#REF!</definedName>
    <definedName name="COLUM07PIB" localSheetId="2">#REF!</definedName>
    <definedName name="COLUM07PIB">#REF!</definedName>
    <definedName name="COLUM98PESOS" localSheetId="2">#REF!</definedName>
    <definedName name="COLUM98PESOS">#REF!</definedName>
    <definedName name="COLUM98PIB" localSheetId="2">#REF!</definedName>
    <definedName name="COLUM98PIB">#REF!</definedName>
    <definedName name="COLUM99PESOS" localSheetId="2">#REF!</definedName>
    <definedName name="COLUM99PESOS">#REF!</definedName>
    <definedName name="COLUM99PIB" localSheetId="2">#REF!</definedName>
    <definedName name="COLUM99PIB">#REF!</definedName>
    <definedName name="COMPOSICION_DEL_PRESUPUESTO_DE_RENTAS_DE_LA_NACION">'[13]proyecINGRESOS99 (det)'!$V$98:$AH$145</definedName>
    <definedName name="Confis" localSheetId="2">#REF!</definedName>
    <definedName name="Confis">#REF!</definedName>
    <definedName name="consol" localSheetId="2">#REF!</definedName>
    <definedName name="consol">#REF!</definedName>
    <definedName name="CRBLO00_" localSheetId="2">#REF!</definedName>
    <definedName name="CRBLO00_">#REF!</definedName>
    <definedName name="CRBLO93_" localSheetId="2">#REF!</definedName>
    <definedName name="CRBLO93_">#REF!</definedName>
    <definedName name="CRBLO94_" localSheetId="2">#REF!</definedName>
    <definedName name="CRBLO94_">#REF!</definedName>
    <definedName name="CRBLO95_" localSheetId="2">#REF!</definedName>
    <definedName name="CRBLO95_">#REF!</definedName>
    <definedName name="CRBLO96_" localSheetId="2">#REF!</definedName>
    <definedName name="CRBLO96_">#REF!</definedName>
    <definedName name="CRBLO97_" localSheetId="2">#REF!</definedName>
    <definedName name="CRBLO97_">#REF!</definedName>
    <definedName name="CRBLO98_" localSheetId="2">#REF!</definedName>
    <definedName name="CRBLO98_">#REF!</definedName>
    <definedName name="CRBLO99_" localSheetId="2">#REF!</definedName>
    <definedName name="CRBLO99_">#REF!</definedName>
    <definedName name="CRCOMB00_" localSheetId="2">#REF!</definedName>
    <definedName name="CRCOMB00_">#REF!</definedName>
    <definedName name="CRCOMB93_" localSheetId="2">#REF!</definedName>
    <definedName name="CRCOMB93_">#REF!</definedName>
    <definedName name="CRCOMB94_" localSheetId="2">#REF!</definedName>
    <definedName name="CRCOMB94_">#REF!</definedName>
    <definedName name="CRCOMB95_" localSheetId="2">#REF!</definedName>
    <definedName name="CRCOMB95_">#REF!</definedName>
    <definedName name="CRCOMB96_" localSheetId="2">#REF!</definedName>
    <definedName name="CRCOMB96_">#REF!</definedName>
    <definedName name="CRCOMB97_" localSheetId="2">#REF!</definedName>
    <definedName name="CRCOMB97_">#REF!</definedName>
    <definedName name="CRCOMB98_" localSheetId="2">#REF!</definedName>
    <definedName name="CRCOMB98_">#REF!</definedName>
    <definedName name="CRCOMB99_" localSheetId="2">#REF!</definedName>
    <definedName name="CRCOMB99_">#REF!</definedName>
    <definedName name="CRDEM00_" localSheetId="2">#REF!</definedName>
    <definedName name="CRDEM00_">#REF!</definedName>
    <definedName name="CRDEM93_" localSheetId="2">#REF!</definedName>
    <definedName name="CRDEM93_">#REF!</definedName>
    <definedName name="CRDEM94_" localSheetId="2">#REF!</definedName>
    <definedName name="CRDEM94_">#REF!</definedName>
    <definedName name="CRDEM95_" localSheetId="2">#REF!</definedName>
    <definedName name="CRDEM95_">#REF!</definedName>
    <definedName name="CRDEM96_" localSheetId="2">#REF!</definedName>
    <definedName name="CRDEM96_">#REF!</definedName>
    <definedName name="CRDEM97_" localSheetId="2">#REF!</definedName>
    <definedName name="CRDEM97_">#REF!</definedName>
    <definedName name="CRDEM98_" localSheetId="2">#REF!</definedName>
    <definedName name="CRDEM98_">#REF!</definedName>
    <definedName name="CRDEM99_" localSheetId="2">#REF!</definedName>
    <definedName name="CRDEM99_">#REF!</definedName>
    <definedName name="CREUF00_" localSheetId="2">#REF!</definedName>
    <definedName name="CREUF00_">#REF!</definedName>
    <definedName name="CREUF93_" localSheetId="2">#REF!</definedName>
    <definedName name="CREUF93_">#REF!</definedName>
    <definedName name="CREUF94_" localSheetId="2">#REF!</definedName>
    <definedName name="CREUF94_">#REF!</definedName>
    <definedName name="CREUF95_" localSheetId="2">#REF!</definedName>
    <definedName name="CREUF95_">#REF!</definedName>
    <definedName name="CREUF96_" localSheetId="2">#REF!</definedName>
    <definedName name="CREUF96_">#REF!</definedName>
    <definedName name="CREUF97_" localSheetId="2">#REF!</definedName>
    <definedName name="CREUF97_">#REF!</definedName>
    <definedName name="CREUF98_" localSheetId="2">#REF!</definedName>
    <definedName name="CREUF98_">#REF!</definedName>
    <definedName name="CREUF99_" localSheetId="2">#REF!</definedName>
    <definedName name="CREUF99_">#REF!</definedName>
    <definedName name="cruce" localSheetId="2">#REF!</definedName>
    <definedName name="cruce">#REF!</definedName>
    <definedName name="CRUCE2" localSheetId="2">#REF!</definedName>
    <definedName name="CRUCE2">#REF!</definedName>
    <definedName name="CRUCE3" localSheetId="2">#REF!</definedName>
    <definedName name="CRUCE3">#REF!</definedName>
    <definedName name="CUA">#REF!</definedName>
    <definedName name="CUA18A" localSheetId="2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>[3]APACDO!#REF!</definedName>
    <definedName name="Cuadro_2b1">[18]RESUOPE!$AE$150:$BB$224</definedName>
    <definedName name="Cuadro_de_Gasolina">'[19]MODELO DE GASOLINA'!$A$5</definedName>
    <definedName name="CUADRO_No._1" localSheetId="2">#REF!</definedName>
    <definedName name="CUADRO_No._1">#REF!</definedName>
    <definedName name="CUADRO_No._10" localSheetId="2">#REF!</definedName>
    <definedName name="CUADRO_No._10">#REF!</definedName>
    <definedName name="CUADRO_No._12" localSheetId="2">#REF!</definedName>
    <definedName name="CUADRO_No._12">#REF!</definedName>
    <definedName name="CUADRO_No._13" localSheetId="2">#REF!</definedName>
    <definedName name="CUADRO_No._13">#REF!</definedName>
    <definedName name="Cuadro_No._1a">[20]Hoja1!$B$3:$E$38</definedName>
    <definedName name="Cuadro_No._1b">[20]Hoja2!$L$3:$O$23</definedName>
    <definedName name="Cuadro_No._1C">[20]Hoja1!$B$50:$E$88</definedName>
    <definedName name="CUADRO_No._2" localSheetId="2">#REF!</definedName>
    <definedName name="CUADRO_No._2">#REF!</definedName>
    <definedName name="CUADRO_No._3" localSheetId="2">#REF!</definedName>
    <definedName name="CUADRO_No._3">#REF!</definedName>
    <definedName name="CUADRO_No._4" localSheetId="2">#REF!</definedName>
    <definedName name="CUADRO_No._4">#REF!</definedName>
    <definedName name="CUADRO_No._5" localSheetId="2">#REF!</definedName>
    <definedName name="CUADRO_No._5">#REF!</definedName>
    <definedName name="CUADRO_No._6" localSheetId="2">#REF!</definedName>
    <definedName name="CUADRO_No._6">#REF!</definedName>
    <definedName name="CUADRO_No._6A" localSheetId="2">#REF!</definedName>
    <definedName name="CUADRO_No._6A">#REF!</definedName>
    <definedName name="CUADRO_No._7" localSheetId="2">#REF!</definedName>
    <definedName name="CUADRO_No._7">#REF!</definedName>
    <definedName name="CUADRO_No._8" localSheetId="2">#REF!</definedName>
    <definedName name="CUADRO_No._8">#REF!</definedName>
    <definedName name="CUADRO_No._9" localSheetId="2">#REF!</definedName>
    <definedName name="CUADRO_No._9">#REF!</definedName>
    <definedName name="Cuadro_Transferencias">'[19]MODELO DE TRANSF.IMPUESTOS'!$A$4</definedName>
    <definedName name="Cuadro1" localSheetId="2">#REF!</definedName>
    <definedName name="Cuadro1">#REF!</definedName>
    <definedName name="Cuadro2" localSheetId="2">#REF!</definedName>
    <definedName name="Cuadro2">#REF!</definedName>
    <definedName name="Cuadro2b">[18]RESUOPE!$B$9:$AB$83</definedName>
    <definedName name="Cuadro3" localSheetId="2">#REF!</definedName>
    <definedName name="Cuadro3">#REF!</definedName>
    <definedName name="Cuadro4" localSheetId="2">#REF!</definedName>
    <definedName name="Cuadro4">#REF!</definedName>
    <definedName name="Cuadro5" localSheetId="2">#REF!</definedName>
    <definedName name="Cuadro5">#REF!</definedName>
    <definedName name="Cuadro6" localSheetId="2">#REF!</definedName>
    <definedName name="Cuadro6">#REF!</definedName>
    <definedName name="Cuadro7" localSheetId="2">#REF!</definedName>
    <definedName name="Cuadro7">#REF!</definedName>
    <definedName name="CUAINGRE" localSheetId="2">#REF!</definedName>
    <definedName name="CUAINGRE">#REF!</definedName>
    <definedName name="Cwvu.ComparEneMar9697." hidden="1">'[21]Seguimiento CSF'!#REF!,'[21]Seguimiento CSF'!$A$30:$IV$34,'[21]Seguimiento CSF'!$A$104:$IV$104,'[21]Seguimiento CSF'!#REF!,'[21]Seguimiento CSF'!#REF!,'[21]Seguimiento CSF'!$A$124:$IV$125</definedName>
    <definedName name="Cwvu.EneFeb." hidden="1">'[21]Seguimiento CSF'!#REF!,'[21]Seguimiento CSF'!#REF!</definedName>
    <definedName name="Cwvu.EneMar." hidden="1">'[21]Seguimiento CSF'!#REF!,'[21]Seguimiento CSF'!$A$67:$IV$67,'[21]Seguimiento CSF'!#REF!,'[21]Seguimiento CSF'!#REF!</definedName>
    <definedName name="Cwvu.Formato._.Corto." hidden="1">'[21]Seguimiento CSF'!$A$11:$IV$12,'[21]Seguimiento CSF'!#REF!,'[21]Seguimiento CSF'!$A$45:$IV$46,'[21]Seguimiento CSF'!$A$48:$IV$57,'[21]Seguimiento CSF'!$A$61:$IV$63,'[21]Seguimiento CSF'!$A$65:$IV$66,'[21]Seguimiento CSF'!$A$72:$IV$82,'[21]Seguimiento CSF'!$A$89:$IV$92,'[21]Seguimiento CSF'!$A$114:$IV$116,'[21]Seguimiento CSF'!$A$118:$IV$122,'[21]Seguimiento CSF'!$A$129:$IV$132,'[21]Seguimiento CSF'!$A$134:$IV$135</definedName>
    <definedName name="Cwvu.Formato._.Total." hidden="1">'[21]Seguimiento CSF'!#REF!,'[21]Seguimiento CSF'!#REF!,'[21]Seguimiento CSF'!#REF!</definedName>
    <definedName name="d">'[22]Dolares ingresos'!$C$2:$U$48</definedName>
    <definedName name="DBALANCEFMI2" localSheetId="2">#REF!</definedName>
    <definedName name="DBALANCEFMI2">#REF!</definedName>
    <definedName name="debajo98">#REF!</definedName>
    <definedName name="DETALLE_" localSheetId="2">#REF!</definedName>
    <definedName name="DETALLE_">#REF!</definedName>
    <definedName name="DETALLE_DE_LA_COMPOSICION_DEL_PRESUPUESTO_DE_RENTAS_DE_LA_NACION">[13]proyecINGRESOS99!$A$1:$I$97</definedName>
    <definedName name="DETALLE1996" localSheetId="2">#REF!</definedName>
    <definedName name="DETALLE1996">#REF!</definedName>
    <definedName name="DETALLE1997" localSheetId="2">#REF!</definedName>
    <definedName name="DETALLE1997">#REF!</definedName>
    <definedName name="DETALLING" localSheetId="2">#REF!</definedName>
    <definedName name="DETALLING">#REF!</definedName>
    <definedName name="deuda" localSheetId="2">#REF!</definedName>
    <definedName name="deuda">#REF!</definedName>
    <definedName name="DEUDA_FLOTANTE_1990_1998" localSheetId="2">#REF!</definedName>
    <definedName name="DEUDA_FLOTANTE_1990_1998">#REF!</definedName>
    <definedName name="Dic">[14]BCol!$AA$3</definedName>
    <definedName name="DIFERCOLUM00" localSheetId="2">#REF!</definedName>
    <definedName name="DIFERCOLUM00">#REF!</definedName>
    <definedName name="DIFERCOLUM01" localSheetId="2">#REF!</definedName>
    <definedName name="DIFERCOLUM01">#REF!</definedName>
    <definedName name="DIFERCOLUM02" localSheetId="2">#REF!</definedName>
    <definedName name="DIFERCOLUM02">#REF!</definedName>
    <definedName name="DIFERCOLUM99" localSheetId="2">#REF!</definedName>
    <definedName name="DIFERCOLUM99">#REF!</definedName>
    <definedName name="dos" localSheetId="2">#REF!</definedName>
    <definedName name="dos">#REF!</definedName>
    <definedName name="ECOPETROLCRECIM" localSheetId="2">#REF!</definedName>
    <definedName name="ECOPETROLCRECIM">#REF!</definedName>
    <definedName name="ECOPETROLPESOS" localSheetId="2">#REF!</definedName>
    <definedName name="ECOPETROLPESOS">#REF!</definedName>
    <definedName name="ECOPETROLPIB" localSheetId="2">#REF!</definedName>
    <definedName name="ECOPETROLPIB">#REF!</definedName>
    <definedName name="EGRAFICOS1" localSheetId="2">#REF!</definedName>
    <definedName name="EGRAFICOS1">#REF!</definedName>
    <definedName name="EGRAFICOS2" localSheetId="2">#REF!</definedName>
    <definedName name="EGRAFICOS2">#REF!</definedName>
    <definedName name="EGRAFICOS3" localSheetId="2">#REF!</definedName>
    <definedName name="EGRAFICOS3">#REF!</definedName>
    <definedName name="ejcprp">[15]GASTOS!#REF!</definedName>
    <definedName name="eje">[15]GASTOS!#REF!</definedName>
    <definedName name="ELASTICIDAD_RECAUDO_IVA" localSheetId="2">#REF!</definedName>
    <definedName name="ELASTICIDAD_RECAUDO_IVA">#REF!</definedName>
    <definedName name="ELECTRICOCRECIM" localSheetId="2">#REF!</definedName>
    <definedName name="ELECTRICOCRECIM">#REF!</definedName>
    <definedName name="ELECTRICOPESOS" localSheetId="2">#REF!</definedName>
    <definedName name="ELECTRICOPESOS">#REF!</definedName>
    <definedName name="ELECTRICOPIB" localSheetId="2">#REF!</definedName>
    <definedName name="ELECTRICOPIB">#REF!</definedName>
    <definedName name="empalme" localSheetId="2">#REF!</definedName>
    <definedName name="empalme">#REF!</definedName>
    <definedName name="emppln" localSheetId="2">#REF!</definedName>
    <definedName name="emppln">#REF!</definedName>
    <definedName name="encima98">#REF!</definedName>
    <definedName name="Ene">[14]BCol!$P$3</definedName>
    <definedName name="ENEROP" localSheetId="2">#REF!</definedName>
    <definedName name="ENEROP">#REF!</definedName>
    <definedName name="ENERORN" localSheetId="2">#REF!</definedName>
    <definedName name="ENERORN">#REF!</definedName>
    <definedName name="ENERORP" localSheetId="2">#REF!</definedName>
    <definedName name="ENERORP">#REF!</definedName>
    <definedName name="ESCENARIO__0" localSheetId="2">#REF!</definedName>
    <definedName name="ESCENARIO__0">#REF!</definedName>
    <definedName name="ESCENARIO__1" localSheetId="2">#REF!</definedName>
    <definedName name="ESCENARIO__1">#REF!</definedName>
    <definedName name="ESCENARIO_1__Ajustado" localSheetId="2">#REF!</definedName>
    <definedName name="ESCENARIO_1__Ajustado">#REF!</definedName>
    <definedName name="ESCENARIO_2" localSheetId="2">#REF!</definedName>
    <definedName name="ESCENARIO_2">#REF!</definedName>
    <definedName name="ESCENARIO_3" localSheetId="2">#REF!</definedName>
    <definedName name="ESCENARIO_3">#REF!</definedName>
    <definedName name="ESCENARIO_NUEVO" localSheetId="2">#REF!</definedName>
    <definedName name="ESCENARIO_NUEVO">#REF!</definedName>
    <definedName name="estimaciones" localSheetId="2">#REF!</definedName>
    <definedName name="estimaciones">#REF!</definedName>
    <definedName name="Feb">[14]BCol!$Q$3</definedName>
    <definedName name="FEBRERON">[23]VIGN!#REF!</definedName>
    <definedName name="FEBREROP" localSheetId="2">#REF!</definedName>
    <definedName name="FEBREROP">#REF!</definedName>
    <definedName name="FEBRERORN" localSheetId="2">#REF!</definedName>
    <definedName name="FEBRERORN">#REF!</definedName>
    <definedName name="FEBRERORP" localSheetId="2">#REF!</definedName>
    <definedName name="FEBRERORP">#REF!</definedName>
    <definedName name="FFPPT" localSheetId="2">#REF!</definedName>
    <definedName name="FFPPT">#REF!</definedName>
    <definedName name="FNCCRECIM" localSheetId="2">#REF!</definedName>
    <definedName name="FNCCRECIM">#REF!</definedName>
    <definedName name="FNCPESOS" localSheetId="2">#REF!</definedName>
    <definedName name="FNCPESOS">#REF!</definedName>
    <definedName name="FNCPIB" localSheetId="2">#REF!</definedName>
    <definedName name="FNCPIB">#REF!</definedName>
    <definedName name="FONPET2000" localSheetId="2">#REF!</definedName>
    <definedName name="FONPET2000">#REF!</definedName>
    <definedName name="FONPET2001" localSheetId="2">#REF!</definedName>
    <definedName name="FONPET2001">#REF!</definedName>
    <definedName name="FONPET2002" localSheetId="2">#REF!</definedName>
    <definedName name="FONPET2002">#REF!</definedName>
    <definedName name="FONPET2003" localSheetId="2">#REF!</definedName>
    <definedName name="FONPET2003">#REF!</definedName>
    <definedName name="FONPET2004" localSheetId="2">#REF!</definedName>
    <definedName name="FONPET2004">#REF!</definedName>
    <definedName name="FONPET2005" localSheetId="2">#REF!</definedName>
    <definedName name="FONPET2005">#REF!</definedName>
    <definedName name="FONPETOTAL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tolegal" localSheetId="2">#REF!</definedName>
    <definedName name="ftolegal">#REF!</definedName>
    <definedName name="fun">[15]GASTOS!#REF!</definedName>
    <definedName name="futnac">[15]GASTOS!#REF!</definedName>
    <definedName name="futprp">[15]GASTOS!#REF!</definedName>
    <definedName name="GASOLINA_REGULAR" localSheetId="2">'[24]MODELO DE GASOLINA'!$A$8:$P$25</definedName>
    <definedName name="GASOLINA_REGULAR">'[25]MODELO DE GASOLINA'!$A$8:$P$25</definedName>
    <definedName name="gasrep" localSheetId="2">#REF!</definedName>
    <definedName name="gasrep">#REF!</definedName>
    <definedName name="Gastos_generales" localSheetId="2">#REF!</definedName>
    <definedName name="Gastos_generales">#REF!</definedName>
    <definedName name="GOBIERNOCRECIM" localSheetId="2">#REF!</definedName>
    <definedName name="GOBIERNOCRECIM">#REF!</definedName>
    <definedName name="GOBIERNOPESOS" localSheetId="2">#REF!</definedName>
    <definedName name="GOBIERNOPESOS">#REF!</definedName>
    <definedName name="GOBIERNOPIB" localSheetId="2">#REF!</definedName>
    <definedName name="GOBIERNOPIB">#REF!</definedName>
    <definedName name="GREFORMASRESUM1" localSheetId="2">#REF!</definedName>
    <definedName name="GREFORMASRESUM1">#REF!</definedName>
    <definedName name="GREFORMASRESUM2" localSheetId="2">#REF!</definedName>
    <definedName name="GREFORMASRESUM2">#REF!</definedName>
    <definedName name="GREFORMASRESUM3" localSheetId="2">#REF!</definedName>
    <definedName name="GREFORMASRESUM3">#REF!</definedName>
    <definedName name="horext" localSheetId="2">#REF!</definedName>
    <definedName name="horext">#REF!</definedName>
    <definedName name="I" localSheetId="2">#REF!</definedName>
    <definedName name="I">#REF!</definedName>
    <definedName name="IN00_" localSheetId="2">#REF!</definedName>
    <definedName name="IN00_">#REF!</definedName>
    <definedName name="IN93_" localSheetId="2">#REF!</definedName>
    <definedName name="IN93_">#REF!</definedName>
    <definedName name="IN94_" localSheetId="2">#REF!</definedName>
    <definedName name="IN94_">#REF!</definedName>
    <definedName name="IN95_" localSheetId="2">#REF!</definedName>
    <definedName name="IN95_">#REF!</definedName>
    <definedName name="IN96_" localSheetId="2">#REF!</definedName>
    <definedName name="IN96_">#REF!</definedName>
    <definedName name="IN97_" localSheetId="2">#REF!</definedName>
    <definedName name="IN97_">#REF!</definedName>
    <definedName name="IN98_" localSheetId="2">#REF!</definedName>
    <definedName name="IN98_">#REF!</definedName>
    <definedName name="IN99_" localSheetId="2">#REF!</definedName>
    <definedName name="IN99_">#REF!</definedName>
    <definedName name="INCGG00_" localSheetId="2">#REF!</definedName>
    <definedName name="INCGG00_">#REF!</definedName>
    <definedName name="INCGG93_" localSheetId="2">#REF!</definedName>
    <definedName name="INCGG93_">#REF!</definedName>
    <definedName name="INCGG94_" localSheetId="2">#REF!</definedName>
    <definedName name="INCGG94_">#REF!</definedName>
    <definedName name="INCGG95_" localSheetId="2">#REF!</definedName>
    <definedName name="INCGG95_">#REF!</definedName>
    <definedName name="INCGG96_" localSheetId="2">#REF!</definedName>
    <definedName name="INCGG96_">#REF!</definedName>
    <definedName name="INCGG97_" localSheetId="2">#REF!</definedName>
    <definedName name="INCGG97_">#REF!</definedName>
    <definedName name="INCGG98_" localSheetId="2">#REF!</definedName>
    <definedName name="INCGG98_">#REF!</definedName>
    <definedName name="INCGG99_" localSheetId="2">#REF!</definedName>
    <definedName name="INCGG99_">#REF!</definedName>
    <definedName name="INCSP00_" localSheetId="2">#REF!</definedName>
    <definedName name="INCSP00_">#REF!</definedName>
    <definedName name="INCSP93_" localSheetId="2">#REF!</definedName>
    <definedName name="INCSP93_">#REF!</definedName>
    <definedName name="INCSP94_" localSheetId="2">#REF!</definedName>
    <definedName name="INCSP94_">#REF!</definedName>
    <definedName name="INCSP95_" localSheetId="2">#REF!</definedName>
    <definedName name="INCSP95_">#REF!</definedName>
    <definedName name="INCSP96_" localSheetId="2">#REF!</definedName>
    <definedName name="INCSP96_">#REF!</definedName>
    <definedName name="INCSP97_" localSheetId="2">#REF!</definedName>
    <definedName name="INCSP97_">#REF!</definedName>
    <definedName name="INCSP98_" localSheetId="2">#REF!</definedName>
    <definedName name="INCSP98_">#REF!</definedName>
    <definedName name="INCSP99_" localSheetId="2">#REF!</definedName>
    <definedName name="INCSP99_">#REF!</definedName>
    <definedName name="INCTRAN00_" localSheetId="2">#REF!</definedName>
    <definedName name="INCTRAN00_">#REF!</definedName>
    <definedName name="INCTRAN93_" localSheetId="2">#REF!</definedName>
    <definedName name="INCTRAN93_">#REF!</definedName>
    <definedName name="INCTRAN94_" localSheetId="2">#REF!</definedName>
    <definedName name="INCTRAN94_">#REF!</definedName>
    <definedName name="INCTRAN95_" localSheetId="2">#REF!</definedName>
    <definedName name="INCTRAN95_">#REF!</definedName>
    <definedName name="INCTRAN96_" localSheetId="2">#REF!</definedName>
    <definedName name="INCTRAN96_">#REF!</definedName>
    <definedName name="INCTRAN97_" localSheetId="2">#REF!</definedName>
    <definedName name="INCTRAN97_">#REF!</definedName>
    <definedName name="INCTRAN98_" localSheetId="2">#REF!</definedName>
    <definedName name="INCTRAN98_">#REF!</definedName>
    <definedName name="INCTRAN99_" localSheetId="2">#REF!</definedName>
    <definedName name="INCTRAN99_">#REF!</definedName>
    <definedName name="ingapr" localSheetId="2">#REF!</definedName>
    <definedName name="ingapr">#REF!</definedName>
    <definedName name="ingbas" localSheetId="2">#REF!</definedName>
    <definedName name="ingbas">#REF!</definedName>
    <definedName name="ingest" localSheetId="2">#REF!</definedName>
    <definedName name="ingest">#REF!</definedName>
    <definedName name="ingprg" localSheetId="2">#REF!</definedName>
    <definedName name="ingprg">#REF!</definedName>
    <definedName name="ingresos" localSheetId="2">#REF!</definedName>
    <definedName name="ingresos">#REF!</definedName>
    <definedName name="INGRESOS_DE_LA_NACION__1996_REAL__1997_ESTIMACION_Y_1998_PROYECCION" localSheetId="2">#REF!</definedName>
    <definedName name="INGRESOS_DE_LA_NACION__1996_REAL__1997_ESTIMACION_Y_1998_PROYECCION">#REF!</definedName>
    <definedName name="ingresos97" localSheetId="2">#REF!</definedName>
    <definedName name="ingresos97">#REF!</definedName>
    <definedName name="ingsol" localSheetId="2">#REF!</definedName>
    <definedName name="ingsol">#REF!</definedName>
    <definedName name="INTYCOM00_">[26]SUPUESTOS!$O$70</definedName>
    <definedName name="INTYCOM94_">[26]SUPUESTOS!$I$70</definedName>
    <definedName name="INTYCOM95_">[26]SUPUESTOS!$J$70</definedName>
    <definedName name="INTYCOM96_">[26]SUPUESTOS!$K$70</definedName>
    <definedName name="INTYCOM97_">[26]SUPUESTOS!$L$70</definedName>
    <definedName name="INTYCOM98_">[26]SUPUESTOS!$M$70</definedName>
    <definedName name="INTYCOM99_">[26]SUPUESTOS!$N$70</definedName>
    <definedName name="ivm" localSheetId="2">#REF!</definedName>
    <definedName name="ivm">#REF!</definedName>
    <definedName name="Jul">[14]BCol!$V$3</definedName>
    <definedName name="Jun">[14]BCol!$U$3</definedName>
    <definedName name="KBALANCEVSFMI" localSheetId="2">#REF!</definedName>
    <definedName name="KBALANCEVSFMI">#REF!</definedName>
    <definedName name="liqui" localSheetId="2">#REF!</definedName>
    <definedName name="liqui">#REF!</definedName>
    <definedName name="liquidacion97">'[27]LIQUI-TRANSF'!#REF!</definedName>
    <definedName name="LPORTADASECTOR" localSheetId="2">#REF!</definedName>
    <definedName name="LPORTADASECTOR">#REF!</definedName>
    <definedName name="M" localSheetId="2">[28]Datos!$F$34</definedName>
    <definedName name="M">[29]Datos!$F$34</definedName>
    <definedName name="MA">[3]APACDO!#REF!</definedName>
    <definedName name="Mar">[14]BCol!$R$3</definedName>
    <definedName name="MARZON">[23]VIGN!#REF!</definedName>
    <definedName name="MARZOP" localSheetId="2">#REF!</definedName>
    <definedName name="MARZOP">#REF!</definedName>
    <definedName name="MARZORN" localSheetId="2">#REF!</definedName>
    <definedName name="MARZORN">#REF!</definedName>
    <definedName name="MARZORP" localSheetId="2">#REF!</definedName>
    <definedName name="MARZORP">#REF!</definedName>
    <definedName name="May">[14]BCol!$T$3</definedName>
    <definedName name="METROCRECIM" localSheetId="2">#REF!</definedName>
    <definedName name="METROCRECIM">#REF!</definedName>
    <definedName name="METROPESOS" localSheetId="2">#REF!</definedName>
    <definedName name="METROPESOS">#REF!</definedName>
    <definedName name="METROPIB" localSheetId="2">#REF!</definedName>
    <definedName name="METROPIB">#REF!</definedName>
    <definedName name="MILITARES" localSheetId="2">#REF!</definedName>
    <definedName name="MILITARES">#REF!</definedName>
    <definedName name="MINISTRO">'[30]CUA1-3'!#REF!</definedName>
    <definedName name="NACION" localSheetId="2">#REF!</definedName>
    <definedName name="NACION">#REF!</definedName>
    <definedName name="nivel" localSheetId="2">#REF!</definedName>
    <definedName name="nivel">#REF!</definedName>
    <definedName name="NOINCLUIDCRECIM" localSheetId="2">#REF!</definedName>
    <definedName name="NOINCLUIDCRECIM">#REF!</definedName>
    <definedName name="NOINCLUIPESOS" localSheetId="2">#REF!</definedName>
    <definedName name="NOINCLUIPESOS">#REF!</definedName>
    <definedName name="nomniv" localSheetId="2">#REF!</definedName>
    <definedName name="nomniv">#REF!</definedName>
    <definedName name="Nov">[14]BCol!$Z$3</definedName>
    <definedName name="NOVDEUDAFLOTANTE" localSheetId="2">#REF!</definedName>
    <definedName name="NOVDEUDAFLOTANTE">#REF!</definedName>
    <definedName name="NOVEVOLREZAGO" localSheetId="2">#REF!</definedName>
    <definedName name="NOVEVOLREZAGO">#REF!</definedName>
    <definedName name="Oct">[14]BCol!$Y$3</definedName>
    <definedName name="OE97B" localSheetId="2">#REF!</definedName>
    <definedName name="OE97B">#REF!</definedName>
    <definedName name="OEPROY97" localSheetId="2">#REF!</definedName>
    <definedName name="OEPROY97">#REF!</definedName>
    <definedName name="ojo" localSheetId="2">#REF!</definedName>
    <definedName name="ojo">#REF!</definedName>
    <definedName name="opetesore00" localSheetId="2">#REF!</definedName>
    <definedName name="opetesore00">#REF!</definedName>
    <definedName name="opetesore98" localSheetId="2">#REF!</definedName>
    <definedName name="opetesore98">#REF!</definedName>
    <definedName name="opetesore99" localSheetId="2">#REF!</definedName>
    <definedName name="opetesore99">#REF!</definedName>
    <definedName name="ORcapital">#REF!</definedName>
    <definedName name="OTRAS" localSheetId="2">#REF!</definedName>
    <definedName name="OTRAS">#REF!</definedName>
    <definedName name="P">'[22]Pesos ingresos'!$C$2:$U$111</definedName>
    <definedName name="PAGOPROM00_" localSheetId="2">#REF!</definedName>
    <definedName name="PAGOPROM00_">#REF!</definedName>
    <definedName name="PAGOPROM93_" localSheetId="2">#REF!</definedName>
    <definedName name="PAGOPROM93_">#REF!</definedName>
    <definedName name="PAGOPROM94_" localSheetId="2">#REF!</definedName>
    <definedName name="PAGOPROM94_">#REF!</definedName>
    <definedName name="PAGOPROM95_" localSheetId="2">#REF!</definedName>
    <definedName name="PAGOPROM95_">#REF!</definedName>
    <definedName name="PAGOPROM96_" localSheetId="2">#REF!</definedName>
    <definedName name="PAGOPROM96_">#REF!</definedName>
    <definedName name="PAGOPROM97_" localSheetId="2">#REF!</definedName>
    <definedName name="PAGOPROM97_">#REF!</definedName>
    <definedName name="PAGOPROM98_" localSheetId="2">#REF!</definedName>
    <definedName name="PAGOPROM98_">#REF!</definedName>
    <definedName name="PAGOPROM99_" localSheetId="2">#REF!</definedName>
    <definedName name="PAGOPROM99_">#REF!</definedName>
    <definedName name="PARTICIPACIONES_1997___2000">'[30]CUA1-3'!#REF!</definedName>
    <definedName name="PARTMUN00_">[26]SUPUESTOS!$O$6</definedName>
    <definedName name="PARTMUN93_">[26]SUPUESTOS!$H$6</definedName>
    <definedName name="PARTMUN94_">[26]SUPUESTOS!$I$6</definedName>
    <definedName name="PARTMUN95_">[26]SUPUESTOS!$J$6</definedName>
    <definedName name="PARTMUN96_">[26]SUPUESTOS!$K$6</definedName>
    <definedName name="PARTMUN97_">[26]SUPUESTOS!$L$6</definedName>
    <definedName name="PARTMUN98_">[26]SUPUESTOS!$M$6</definedName>
    <definedName name="PARTMUN99_">[26]SUPUESTOS!$N$6</definedName>
    <definedName name="PERNOTEC00_" localSheetId="2">#REF!</definedName>
    <definedName name="PERNOTEC00_">#REF!</definedName>
    <definedName name="PERNOTEC93_" localSheetId="2">#REF!</definedName>
    <definedName name="PERNOTEC93_">#REF!</definedName>
    <definedName name="PERNOTEC94_" localSheetId="2">#REF!</definedName>
    <definedName name="PERNOTEC94_">#REF!</definedName>
    <definedName name="PERNOTEC95_" localSheetId="2">#REF!</definedName>
    <definedName name="PERNOTEC95_">#REF!</definedName>
    <definedName name="PERNOTEC96_" localSheetId="2">#REF!</definedName>
    <definedName name="PERNOTEC96_">#REF!</definedName>
    <definedName name="PERNOTEC97_" localSheetId="2">#REF!</definedName>
    <definedName name="PERNOTEC97_">#REF!</definedName>
    <definedName name="PERNOTEC98_" localSheetId="2">#REF!</definedName>
    <definedName name="PERNOTEC98_">#REF!</definedName>
    <definedName name="PERNOTEC99_" localSheetId="2">#REF!</definedName>
    <definedName name="PERNOTEC99_">#REF!</definedName>
    <definedName name="PEROTRA00_" localSheetId="2">#REF!</definedName>
    <definedName name="PEROTRA00_">#REF!</definedName>
    <definedName name="PEROTRA93_" localSheetId="2">#REF!</definedName>
    <definedName name="PEROTRA93_">#REF!</definedName>
    <definedName name="PEROTRA94_" localSheetId="2">#REF!</definedName>
    <definedName name="PEROTRA94_">#REF!</definedName>
    <definedName name="PEROTRA95_" localSheetId="2">#REF!</definedName>
    <definedName name="PEROTRA95_">#REF!</definedName>
    <definedName name="PEROTRA96_" localSheetId="2">#REF!</definedName>
    <definedName name="PEROTRA96_">#REF!</definedName>
    <definedName name="PEROTRA97_" localSheetId="2">#REF!</definedName>
    <definedName name="PEROTRA97_">#REF!</definedName>
    <definedName name="PEROTRA98_" localSheetId="2">#REF!</definedName>
    <definedName name="PEROTRA98_">#REF!</definedName>
    <definedName name="PEROTRA99_" localSheetId="2">#REF!</definedName>
    <definedName name="PEROTRA99_">#REF!</definedName>
    <definedName name="PERTRANS00_" localSheetId="2">#REF!</definedName>
    <definedName name="PERTRANS00_">#REF!</definedName>
    <definedName name="PERTRANS93_" localSheetId="2">#REF!</definedName>
    <definedName name="PERTRANS93_">#REF!</definedName>
    <definedName name="PERTRANS94_" localSheetId="2">#REF!</definedName>
    <definedName name="PERTRANS94_">#REF!</definedName>
    <definedName name="PERTRANS95_" localSheetId="2">#REF!</definedName>
    <definedName name="PERTRANS95_">#REF!</definedName>
    <definedName name="PERTRANS96_" localSheetId="2">#REF!</definedName>
    <definedName name="PERTRANS96_">#REF!</definedName>
    <definedName name="PERTRANS97_" localSheetId="2">#REF!</definedName>
    <definedName name="PERTRANS97_">#REF!</definedName>
    <definedName name="PERTRANS98_" localSheetId="2">#REF!</definedName>
    <definedName name="PERTRANS98_">#REF!</definedName>
    <definedName name="PERTRANS99_" localSheetId="2">#REF!</definedName>
    <definedName name="PERTRANS99_">#REF!</definedName>
    <definedName name="PIB" localSheetId="2">#REF!</definedName>
    <definedName name="PIB">#REF!</definedName>
    <definedName name="PIB00">[7]SUPUESTOS!$O$47</definedName>
    <definedName name="PIB00_">[26]SUPUESTOS!$O$19</definedName>
    <definedName name="PIB93_">[26]SUPUESTOS!$H$19</definedName>
    <definedName name="PIB94_">[26]SUPUESTOS!$I$19</definedName>
    <definedName name="PIB95_">[26]SUPUESTOS!$J$19</definedName>
    <definedName name="PIB96_">[26]SUPUESTOS!$K$19</definedName>
    <definedName name="PIB97_">[26]SUPUESTOS!$L$19</definedName>
    <definedName name="PIB98_">[26]SUPUESTOS!$M$19</definedName>
    <definedName name="PIB99_">[26]SUPUESTOS!$N$19</definedName>
    <definedName name="PPTO97" localSheetId="2">#REF!</definedName>
    <definedName name="PPTO97">#REF!</definedName>
    <definedName name="PRESUPUESTO__1998" localSheetId="2">#REF!</definedName>
    <definedName name="PRESUPUESTO__1998">#REF!</definedName>
    <definedName name="prgnac">[15]GASTOS!#REF!</definedName>
    <definedName name="prgprp">[15]GASTOS!#REF!</definedName>
    <definedName name="primant" localSheetId="2">#REF!</definedName>
    <definedName name="primant">#REF!</definedName>
    <definedName name="primnav" localSheetId="2">#REF!</definedName>
    <definedName name="primnav">#REF!</definedName>
    <definedName name="primser" localSheetId="2">#REF!</definedName>
    <definedName name="primser">#REF!</definedName>
    <definedName name="primtec" localSheetId="2">#REF!</definedName>
    <definedName name="primtec">#REF!</definedName>
    <definedName name="primvac" localSheetId="2">#REF!</definedName>
    <definedName name="primvac">#REF!</definedName>
    <definedName name="PROPIOS" localSheetId="2">#REF!</definedName>
    <definedName name="PROPIOS">#REF!</definedName>
    <definedName name="prynac">[15]GASTOS!#REF!</definedName>
    <definedName name="pryprp">[15]GASTOS!#REF!</definedName>
    <definedName name="pyd">'[22]P+D ingresos'!$C$1:$U$111</definedName>
    <definedName name="rango" localSheetId="2">#REF!</definedName>
    <definedName name="rango">#REF!</definedName>
    <definedName name="rango1" localSheetId="2">#REF!</definedName>
    <definedName name="rango1">#REF!</definedName>
    <definedName name="re" localSheetId="2">#REF!</definedName>
    <definedName name="re">#REF!</definedName>
    <definedName name="RECALCULO">[17]RESUMEN!#REF!</definedName>
    <definedName name="RECAPRO00_" localSheetId="2">#REF!</definedName>
    <definedName name="RECAPRO00_">#REF!</definedName>
    <definedName name="RECAPRO93_" localSheetId="2">#REF!</definedName>
    <definedName name="RECAPRO93_">#REF!</definedName>
    <definedName name="RECAPRO94_" localSheetId="2">#REF!</definedName>
    <definedName name="RECAPRO94_">#REF!</definedName>
    <definedName name="RECAPRO95_" localSheetId="2">#REF!</definedName>
    <definedName name="RECAPRO95_">#REF!</definedName>
    <definedName name="RECAPRO96_" localSheetId="2">#REF!</definedName>
    <definedName name="RECAPRO96_">#REF!</definedName>
    <definedName name="RECAPRO97_" localSheetId="2">#REF!</definedName>
    <definedName name="RECAPRO97_">#REF!</definedName>
    <definedName name="RECAPRO98_" localSheetId="2">#REF!</definedName>
    <definedName name="RECAPRO98_">#REF!</definedName>
    <definedName name="RECAPRO99_" localSheetId="2">#REF!</definedName>
    <definedName name="RECAPRO99_">#REF!</definedName>
    <definedName name="recing" localSheetId="2">#REF!</definedName>
    <definedName name="recing">#REF!</definedName>
    <definedName name="recnac">[15]GASTOS!#REF!</definedName>
    <definedName name="recprp">[15]GASTOS!#REF!</definedName>
    <definedName name="reg">[15]GASTOS!#REF!</definedName>
    <definedName name="REGALIAS00_">[26]SUPUESTOS!$O$74</definedName>
    <definedName name="REGALIAS93_">[26]SUPUESTOS!$H$74</definedName>
    <definedName name="REGALIAS94_">[26]SUPUESTOS!$I$74</definedName>
    <definedName name="REGALIAS95_">[26]SUPUESTOS!$J$74</definedName>
    <definedName name="REGALIAS96_">[26]SUPUESTOS!$K$74</definedName>
    <definedName name="REGALIAS97_">[26]SUPUESTOS!$L$74</definedName>
    <definedName name="REGALIAS98_">[26]SUPUESTOS!$M$74</definedName>
    <definedName name="REGALIAS99_">[26]SUPUESTOS!$N$74</definedName>
    <definedName name="REGIONALCRECIM" localSheetId="2">#REF!</definedName>
    <definedName name="REGIONALCRECIM">#REF!</definedName>
    <definedName name="REGIONALPESOS" localSheetId="2">#REF!</definedName>
    <definedName name="REGIONALPESOS">#REF!</definedName>
    <definedName name="REGIONALPIB" localSheetId="2">#REF!</definedName>
    <definedName name="REGIONALPIB">#REF!</definedName>
    <definedName name="REQUERIDOS">'[27]LIQUI-TRANSF'!#REF!</definedName>
    <definedName name="RESTO" localSheetId="2">#REF!</definedName>
    <definedName name="RESTO">#REF!</definedName>
    <definedName name="RESTOCRECIM" localSheetId="2">#REF!</definedName>
    <definedName name="RESTOCRECIM">#REF!</definedName>
    <definedName name="RESTOPESOS" localSheetId="2">#REF!</definedName>
    <definedName name="RESTOPESOS">#REF!</definedName>
    <definedName name="RESTOPIB" localSheetId="2">#REF!</definedName>
    <definedName name="RESTOPIB">#REF!</definedName>
    <definedName name="RESUMEN" localSheetId="2">#REF!</definedName>
    <definedName name="RESUMEN">#REF!</definedName>
    <definedName name="RESUMIDO" localSheetId="2">#REF!</definedName>
    <definedName name="RESUMIDO">#REF!</definedName>
    <definedName name="rezago" localSheetId="2">#REF!</definedName>
    <definedName name="rezago">#REF!</definedName>
    <definedName name="Rwvu.ComparEneMar9697." hidden="1">'[21]Seguimiento CSF'!$L$1:$N$65536,'[21]Seguimiento CSF'!$R$1:$BU$65536</definedName>
    <definedName name="Rwvu.EneFeb." hidden="1">'[21]Seguimiento CSF'!$L$1:$N$65536,'[21]Seguimiento CSF'!$Q$1:$AD$65536</definedName>
    <definedName name="Rwvu.Formato._.Corto." hidden="1">'[21]Seguimiento CSF'!$L$1:$N$65536,'[21]Seguimiento CSF'!$R$1:$AD$65536,'[21]Seguimiento CSF'!$AH$1:$AY$65536,'[21]Seguimiento CSF'!$BA$1:$BH$65536,'[21]Seguimiento CSF'!$BJ$1:$BQ$65536,'[21]Seguimiento CSF'!$BS$1:$CF$65536</definedName>
    <definedName name="Rwvu.OPEF._.96." hidden="1">'[21]Resumen OPEF'!$E$1:$J$65536,'[21]Resumen OPEF'!$M$1:$Q$65536</definedName>
    <definedName name="Rwvu.OPEF._.97." hidden="1">'[21]Resumen OPEF'!$C$1:$C$65536,'[21]Resumen OPEF'!#REF!,'[21]Resumen OPEF'!$K$1:$Q$65536</definedName>
    <definedName name="SALIR">[17]RESUMEN!#REF!</definedName>
    <definedName name="salud" localSheetId="2">#REF!</definedName>
    <definedName name="salud">#REF!</definedName>
    <definedName name="salud2" localSheetId="2">#REF!</definedName>
    <definedName name="salud2">#REF!</definedName>
    <definedName name="secing" localSheetId="2">#REF!</definedName>
    <definedName name="secing">#REF!</definedName>
    <definedName name="SEGSOCIALCRECIM" localSheetId="2">#REF!</definedName>
    <definedName name="SEGSOCIALCRECIM">#REF!</definedName>
    <definedName name="SEGSOCIALPESOS" localSheetId="2">#REF!</definedName>
    <definedName name="SEGSOCIALPESOS">#REF!</definedName>
    <definedName name="SEGSOCIALPIB" localSheetId="2">#REF!</definedName>
    <definedName name="SEGSOCIALPIB">#REF!</definedName>
    <definedName name="SENDEMANDA00_" localSheetId="2">#REF!</definedName>
    <definedName name="SENDEMANDA00_">#REF!</definedName>
    <definedName name="SENDEMANDA93_" localSheetId="2">#REF!</definedName>
    <definedName name="SENDEMANDA93_">#REF!</definedName>
    <definedName name="SENDEMANDA94_" localSheetId="2">#REF!</definedName>
    <definedName name="SENDEMANDA94_">#REF!</definedName>
    <definedName name="SENDEMANDA95_" localSheetId="2">#REF!</definedName>
    <definedName name="SENDEMANDA95_">#REF!</definedName>
    <definedName name="SENDEMANDA96_" localSheetId="2">#REF!</definedName>
    <definedName name="SENDEMANDA96_">#REF!</definedName>
    <definedName name="SENDEMANDA97_" localSheetId="2">#REF!</definedName>
    <definedName name="SENDEMANDA97_">#REF!</definedName>
    <definedName name="SENDEMANDA98_" localSheetId="2">#REF!</definedName>
    <definedName name="SENDEMANDA98_">#REF!</definedName>
    <definedName name="SENDEMANDA99_" localSheetId="2">#REF!</definedName>
    <definedName name="SENDEMANDA99_">#REF!</definedName>
    <definedName name="SENPERDIDAS00_" localSheetId="2">#REF!</definedName>
    <definedName name="SENPERDIDAS00_">#REF!</definedName>
    <definedName name="SENPERDIDAS93_" localSheetId="2">#REF!</definedName>
    <definedName name="SENPERDIDAS93_">#REF!</definedName>
    <definedName name="SENPERDIDAS94_" localSheetId="2">#REF!</definedName>
    <definedName name="SENPERDIDAS94_">#REF!</definedName>
    <definedName name="SENPERDIDAS95_" localSheetId="2">#REF!</definedName>
    <definedName name="SENPERDIDAS95_">#REF!</definedName>
    <definedName name="SENPERDIDAS96_" localSheetId="2">#REF!</definedName>
    <definedName name="SENPERDIDAS96_">#REF!</definedName>
    <definedName name="SENPERDIDAS97_" localSheetId="2">#REF!</definedName>
    <definedName name="SENPERDIDAS97_">#REF!</definedName>
    <definedName name="SENPERDIDAS98_" localSheetId="2">#REF!</definedName>
    <definedName name="SENPERDIDAS98_">#REF!</definedName>
    <definedName name="SENPERDIDAS99_" localSheetId="2">#REF!</definedName>
    <definedName name="SENPERDIDAS99_">#REF!</definedName>
    <definedName name="SENRECAUDO00_" localSheetId="2">#REF!</definedName>
    <definedName name="SENRECAUDO00_">#REF!</definedName>
    <definedName name="SENRECAUDO93_" localSheetId="2">#REF!</definedName>
    <definedName name="SENRECAUDO93_">#REF!</definedName>
    <definedName name="SENRECAUDO94_" localSheetId="2">#REF!</definedName>
    <definedName name="SENRECAUDO94_">#REF!</definedName>
    <definedName name="SENRECAUDO95_" localSheetId="2">#REF!</definedName>
    <definedName name="SENRECAUDO95_">#REF!</definedName>
    <definedName name="SENRECAUDO96_" localSheetId="2">#REF!</definedName>
    <definedName name="SENRECAUDO96_">#REF!</definedName>
    <definedName name="SENRECAUDO97_" localSheetId="2">#REF!</definedName>
    <definedName name="SENRECAUDO97_">#REF!</definedName>
    <definedName name="SENRECAUDO98_" localSheetId="2">#REF!</definedName>
    <definedName name="SENRECAUDO98_">#REF!</definedName>
    <definedName name="SENRECAUDO99_" localSheetId="2">#REF!</definedName>
    <definedName name="SENRECAUDO99_">#REF!</definedName>
    <definedName name="SENSUPERAVIT00_" localSheetId="2">#REF!</definedName>
    <definedName name="SENSUPERAVIT00_">#REF!</definedName>
    <definedName name="SENSUPERAVIT93_" localSheetId="2">#REF!</definedName>
    <definedName name="SENSUPERAVIT93_">#REF!</definedName>
    <definedName name="SENSUPERAVIT94_" localSheetId="2">#REF!</definedName>
    <definedName name="SENSUPERAVIT94_">#REF!</definedName>
    <definedName name="SENSUPERAVIT95_" localSheetId="2">#REF!</definedName>
    <definedName name="SENSUPERAVIT95_">#REF!</definedName>
    <definedName name="SENSUPERAVIT96_" localSheetId="2">#REF!</definedName>
    <definedName name="SENSUPERAVIT96_">#REF!</definedName>
    <definedName name="SENSUPERAVIT97_" localSheetId="2">#REF!</definedName>
    <definedName name="SENSUPERAVIT97_">#REF!</definedName>
    <definedName name="SENSUPERAVIT98_" localSheetId="2">#REF!</definedName>
    <definedName name="SENSUPERAVIT98_">#REF!</definedName>
    <definedName name="SENSUPERAVIT99_" localSheetId="2">#REF!</definedName>
    <definedName name="SENSUPERAVIT99_">#REF!</definedName>
    <definedName name="SENTARIFA00_" localSheetId="2">#REF!</definedName>
    <definedName name="SENTARIFA00_">#REF!</definedName>
    <definedName name="SENTARIFA93_" localSheetId="2">#REF!</definedName>
    <definedName name="SENTARIFA93_">#REF!</definedName>
    <definedName name="SENTARIFA94_" localSheetId="2">#REF!</definedName>
    <definedName name="SENTARIFA94_">#REF!</definedName>
    <definedName name="SENTARIFA95_" localSheetId="2">#REF!</definedName>
    <definedName name="SENTARIFA95_">#REF!</definedName>
    <definedName name="SENTARIFA96_" localSheetId="2">#REF!</definedName>
    <definedName name="SENTARIFA96_">#REF!</definedName>
    <definedName name="SENTARIFA97_" localSheetId="2">#REF!</definedName>
    <definedName name="SENTARIFA97_">#REF!</definedName>
    <definedName name="SENTARIFA98_" localSheetId="2">#REF!</definedName>
    <definedName name="SENTARIFA98_">#REF!</definedName>
    <definedName name="SENTARIFA99_" localSheetId="2">#REF!</definedName>
    <definedName name="SENTARIFA99_">#REF!</definedName>
    <definedName name="SENVARDEM00_" localSheetId="2">#REF!</definedName>
    <definedName name="SENVARDEM00_">#REF!</definedName>
    <definedName name="SENVARDEM93_" localSheetId="2">#REF!</definedName>
    <definedName name="SENVARDEM93_">#REF!</definedName>
    <definedName name="SENVARDEM94_" localSheetId="2">#REF!</definedName>
    <definedName name="SENVARDEM94_">#REF!</definedName>
    <definedName name="SENVARDEM95_" localSheetId="2">#REF!</definedName>
    <definedName name="SENVARDEM95_">#REF!</definedName>
    <definedName name="SENVARDEM96_" localSheetId="2">#REF!</definedName>
    <definedName name="SENVARDEM96_">#REF!</definedName>
    <definedName name="SENVARDEM97_" localSheetId="2">#REF!</definedName>
    <definedName name="SENVARDEM97_">#REF!</definedName>
    <definedName name="SENVARDEM98_" localSheetId="2">#REF!</definedName>
    <definedName name="SENVARDEM98_">#REF!</definedName>
    <definedName name="SENVARDEM99_" localSheetId="2">#REF!</definedName>
    <definedName name="SENVARDEM99_">#REF!</definedName>
    <definedName name="SENVENTAS00_" localSheetId="2">#REF!</definedName>
    <definedName name="SENVENTAS00_">#REF!</definedName>
    <definedName name="SENVENTAS93_" localSheetId="2">#REF!</definedName>
    <definedName name="SENVENTAS93_">#REF!</definedName>
    <definedName name="SENVENTAS94_" localSheetId="2">#REF!</definedName>
    <definedName name="SENVENTAS94_">#REF!</definedName>
    <definedName name="SENVENTAS95_" localSheetId="2">#REF!</definedName>
    <definedName name="SENVENTAS95_">#REF!</definedName>
    <definedName name="SENVENTAS96_" localSheetId="2">#REF!</definedName>
    <definedName name="SENVENTAS96_">#REF!</definedName>
    <definedName name="SENVENTAS97_" localSheetId="2">#REF!</definedName>
    <definedName name="SENVENTAS97_">#REF!</definedName>
    <definedName name="SENVENTAS98_" localSheetId="2">#REF!</definedName>
    <definedName name="SENVENTAS98_">#REF!</definedName>
    <definedName name="SENVENTAS99_" localSheetId="2">#REF!</definedName>
    <definedName name="SENVENTAS99_">#REF!</definedName>
    <definedName name="Sep">[14]BCol!$X$3</definedName>
    <definedName name="SERVICIODEUDANACION" localSheetId="2">'[31]DETALLE-DEUDA'!#REF!</definedName>
    <definedName name="SERVICIODEUDANACION">'[32]DETALLE-DEUDA'!#REF!</definedName>
    <definedName name="Servicios_personales" localSheetId="2">#REF!</definedName>
    <definedName name="Servicios_personales">#REF!</definedName>
    <definedName name="SI">'[33]CUA1-3'!#REF!</definedName>
    <definedName name="SITFID95_">[26]SUPUESTOS!$J$7</definedName>
    <definedName name="SITFIS00_">[26]SUPUESTOS!$O$7</definedName>
    <definedName name="SITFIS93_">[26]SUPUESTOS!$H$7</definedName>
    <definedName name="SITFIS94_">[26]SUPUESTOS!$I$7</definedName>
    <definedName name="SITFIS95_">[26]SUPUESTOS!$J$7</definedName>
    <definedName name="SITFIS96_">[26]SUPUESTOS!$K$7</definedName>
    <definedName name="SITFIS97_">[26]SUPUESTOS!$L$7</definedName>
    <definedName name="SITFIS98_">[26]SUPUESTOS!$M$7</definedName>
    <definedName name="SITFIS99_">[26]SUPUESTOS!$N$7</definedName>
    <definedName name="solnac">[15]GASTOS!#REF!</definedName>
    <definedName name="solprp">[15]GASTOS!#REF!</definedName>
    <definedName name="SORTEADO" localSheetId="2">#REF!</definedName>
    <definedName name="SORTEADO">#REF!</definedName>
    <definedName name="SUBDIRECTOR">#REF!</definedName>
    <definedName name="subtrn" localSheetId="2">#REF!</definedName>
    <definedName name="subtrn">#REF!</definedName>
    <definedName name="TCP00_" localSheetId="2">#REF!</definedName>
    <definedName name="TCP00_">#REF!</definedName>
    <definedName name="TCP93_" localSheetId="2">#REF!</definedName>
    <definedName name="TCP93_">#REF!</definedName>
    <definedName name="TCP94_" localSheetId="2">#REF!</definedName>
    <definedName name="TCP94_">#REF!</definedName>
    <definedName name="TCP95_" localSheetId="2">#REF!</definedName>
    <definedName name="TCP95_">#REF!</definedName>
    <definedName name="TCP96_" localSheetId="2">#REF!</definedName>
    <definedName name="TCP96_">#REF!</definedName>
    <definedName name="TCP97_" localSheetId="2">#REF!</definedName>
    <definedName name="TCP97_">#REF!</definedName>
    <definedName name="TCP98_" localSheetId="2">#REF!</definedName>
    <definedName name="TCP98_">#REF!</definedName>
    <definedName name="TCP99_" localSheetId="2">#REF!</definedName>
    <definedName name="TCP99_">#REF!</definedName>
    <definedName name="TELECOMCRECIM" localSheetId="2">#REF!</definedName>
    <definedName name="TELECOMCRECIM">#REF!</definedName>
    <definedName name="TELECOMPESOS" localSheetId="2">#REF!</definedName>
    <definedName name="TELECOMPESOS">#REF!</definedName>
    <definedName name="TELECOMPIB" localSheetId="2">#REF!</definedName>
    <definedName name="TELECOMPIB">#REF!</definedName>
    <definedName name="TODO" localSheetId="2">#REF!</definedName>
    <definedName name="TODO">#REF!</definedName>
    <definedName name="TOTAL" localSheetId="2">#REF!</definedName>
    <definedName name="TOTAL">#REF!</definedName>
    <definedName name="tothorext" localSheetId="2">#REF!</definedName>
    <definedName name="tothorext">#REF!</definedName>
    <definedName name="totindemvac" localSheetId="2">#REF!</definedName>
    <definedName name="totindemvac">#REF!</definedName>
    <definedName name="tranferencias">#REF!</definedName>
    <definedName name="TRANSTOT00_">[26]SUPUESTOS!$O$5</definedName>
    <definedName name="TRANSTOT93_">[26]SUPUESTOS!$H$5</definedName>
    <definedName name="TRANSTOT94_">[26]SUPUESTOS!$I$5</definedName>
    <definedName name="TRANSTOT95_">[26]SUPUESTOS!$J$5</definedName>
    <definedName name="TRANSTOT96_">[26]SUPUESTOS!$K$5</definedName>
    <definedName name="TRANSTOT97_">[26]SUPUESTOS!$L$5</definedName>
    <definedName name="TRANSTOT98_">[26]SUPUESTOS!$M$5</definedName>
    <definedName name="TRANSTOT99_">[26]SUPUESTOS!$N$5</definedName>
    <definedName name="uno" localSheetId="2">#REF!</definedName>
    <definedName name="uno">#REF!</definedName>
    <definedName name="v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2">#REF!</definedName>
    <definedName name="valor">#REF!</definedName>
    <definedName name="valorpuntoIng" localSheetId="2">#REF!</definedName>
    <definedName name="valorpuntoIng">#REF!</definedName>
    <definedName name="VARIACIONES" localSheetId="2">#REF!</definedName>
    <definedName name="VARIACIONES">#REF!</definedName>
    <definedName name="VARPIB00_">[26]SUPUESTOS!$O$20</definedName>
    <definedName name="VARPIB93_">[26]SUPUESTOS!$H$20</definedName>
    <definedName name="VARPIB94_">[26]SUPUESTOS!$I$20</definedName>
    <definedName name="VARPIB95_">[26]SUPUESTOS!$J$20</definedName>
    <definedName name="VARPIB96_">[26]SUPUESTOS!$K$20</definedName>
    <definedName name="VARPIB97_">[26]SUPUESTOS!$L$20</definedName>
    <definedName name="VARPIB98_">[26]SUPUESTOS!$M$20</definedName>
    <definedName name="VARPIB99_">[26]SUPUESTOS!$N$20</definedName>
    <definedName name="VIGENCIA">'[4]PAGOS VIGENCIA t'!$A$2:$AS$55</definedName>
    <definedName name="Vigencia_1999" localSheetId="2">#REF!</definedName>
    <definedName name="Vigencia_1999">#REF!</definedName>
    <definedName name="Vigencia_2000" localSheetId="2">#REF!</definedName>
    <definedName name="Vigencia_2000">#REF!</definedName>
    <definedName name="Vigencia_2001" localSheetId="2">#REF!</definedName>
    <definedName name="Vigencia_2001">#REF!</definedName>
    <definedName name="Vigencia_2002" localSheetId="2">#REF!</definedName>
    <definedName name="Vigencia_2002">#REF!</definedName>
    <definedName name="wrn.eaab." localSheetId="2" hidden="1">{"eaab",#N/A,FALSE,"EAAB"}</definedName>
    <definedName name="wrn.eaab." hidden="1">{"eaab",#N/A,FALSE,"EAAB"}</definedName>
    <definedName name="wrn.emca." localSheetId="2" hidden="1">{"emca",#N/A,FALSE,"EMCA"}</definedName>
    <definedName name="wrn.emca." hidden="1">{"emca",#N/A,FALSE,"EMCA"}</definedName>
    <definedName name="wrn.epma." localSheetId="2" hidden="1">{"epma",#N/A,FALSE,"EPMA"}</definedName>
    <definedName name="wrn.epma." hidden="1">{"epma",#N/A,FALSE,"EPMA"}</definedName>
    <definedName name="wrn.TODOS." localSheetId="2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2" hidden="1">{"trimestre",#N/A,FALSE,"TRIMESTRE"}</definedName>
    <definedName name="wrn.trimestre." hidden="1">{"trimestre",#N/A,FALSE,"TRIMESTRE"}</definedName>
    <definedName name="wrn.xempresa." localSheetId="2" hidden="1">{"empresa",#N/A,FALSE,"xEMPRESA"}</definedName>
    <definedName name="wrn.xempresa." hidden="1">{"empresa",#N/A,FALSE,"xEMPRESA"}</definedName>
    <definedName name="wvu.ComparEneMar9697.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Z">'[33]CUA1-3'!#REF!</definedName>
    <definedName name="Z_91E95AE5_DCC2_11D0_8DF1_00805F2A002D_.wvu.Cols" hidden="1">'[21]Seguimiento CSF'!$L$1:$N$65536,'[21]Seguimiento CSF'!$R$1:$BU$65536</definedName>
    <definedName name="Z_91E95AE6_DCC2_11D0_8DF1_00805F2A002D_.wvu.Cols" hidden="1">'[21]Seguimiento CSF'!$L$1:$N$65536,'[21]Seguimiento CSF'!$Q$1:$AD$65536</definedName>
    <definedName name="Z_91E95AE6_DCC2_11D0_8DF1_00805F2A002D_.wvu.Rows" hidden="1">'[21]Seguimiento CSF'!#REF!,'[21]Seguimiento CSF'!#REF!</definedName>
    <definedName name="Z_91E95AE7_DCC2_11D0_8DF1_00805F2A002D_.wvu.Cols" hidden="1">'[21]Resumen MES OPEF'!$C$1:$C$65536,'[21]Resumen MES OPEF'!$N$1:$N$65536,'[21]Resumen MES OPEF'!$Y$1:$Y$65536,'[21]Resumen MES OPEF'!$AL$1:$AL$65536,'[21]Resumen MES OPEF'!$AV$1:$AV$65536,'[21]Resumen MES OPEF'!$BG$1:$BG$65536,'[21]Resumen MES OPEF'!$BR$1:$BR$65536,'[21]Resumen MES OPEF'!$CC$1:$CC$65536</definedName>
    <definedName name="Z_91E95AE8_DCC2_11D0_8DF1_00805F2A002D_.wvu.Cols" hidden="1">'[21]Seguimiento CSF'!$L$1:$N$65536,'[21]Seguimiento CSF'!$R$1:$AD$65536,'[21]Seguimiento CSF'!$AY$1:$AY$65536,'[21]Seguimiento CSF'!$BH$1:$BH$65536,'[21]Seguimiento CSF'!$BQ$1:$BQ$65536</definedName>
    <definedName name="Z_91E95AE9_DCC2_11D0_8DF1_00805F2A002D_.wvu.Cols" hidden="1">'[21]Seguimiento CSF'!$L$1:$N$65536,'[21]Seguimiento CSF'!$R$1:$AD$65536,'[21]Seguimiento CSF'!$AH$1:$AY$65536,'[21]Seguimiento CSF'!$BA$1:$BH$65536,'[21]Seguimiento CSF'!$BJ$1:$BQ$65536,'[21]Seguimiento CSF'!$BS$1:$CF$65536</definedName>
    <definedName name="Z_91E95AEB_DCC2_11D0_8DF1_00805F2A002D_.wvu.Cols" hidden="1">'[21]Resumen OPEF'!$E$1:$J$65536,'[21]Resumen OPEF'!$M$1:$Q$65536</definedName>
    <definedName name="Z_91E95AEC_DCC2_11D0_8DF1_00805F2A002D_.wvu.Cols" hidden="1">'[21]Resumen OPEF'!$C$1:$C$65536,'[21]Resumen OPEF'!$E$1:$E$65536,'[21]Resumen OPEF'!$H$1:$I$65536,'[21]Resumen OPEF'!$K$1:$L$65536,'[21]Resumen OPEF'!$O$1:$O$65536</definedName>
  </definedNames>
  <calcPr calcId="162913"/>
</workbook>
</file>

<file path=xl/calcChain.xml><?xml version="1.0" encoding="utf-8"?>
<calcChain xmlns="http://schemas.openxmlformats.org/spreadsheetml/2006/main">
  <c r="C10" i="3" l="1"/>
  <c r="D5" i="3"/>
  <c r="C5" i="3"/>
  <c r="E61" i="3"/>
  <c r="E65" i="3" s="1"/>
  <c r="D61" i="3"/>
  <c r="D65" i="3" s="1"/>
  <c r="C61" i="3"/>
  <c r="C65" i="3" s="1"/>
  <c r="E10" i="3"/>
  <c r="D10" i="3"/>
  <c r="E5" i="3"/>
  <c r="B16" i="1"/>
  <c r="B24" i="1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C16" i="1"/>
  <c r="C24" i="1" s="1"/>
  <c r="C38" i="1" s="1"/>
  <c r="D16" i="1"/>
  <c r="D24" i="1" s="1"/>
  <c r="D38" i="1" s="1"/>
  <c r="E16" i="1"/>
  <c r="F16" i="1"/>
  <c r="F24" i="1" s="1"/>
  <c r="F38" i="1" s="1"/>
  <c r="G16" i="1"/>
  <c r="G24" i="1"/>
  <c r="E24" i="1"/>
  <c r="B30" i="1"/>
  <c r="B37" i="1"/>
  <c r="B38" i="1" s="1"/>
  <c r="C30" i="1"/>
  <c r="C37" i="1"/>
  <c r="D30" i="1"/>
  <c r="D37" i="1"/>
  <c r="E30" i="1"/>
  <c r="E37" i="1" s="1"/>
  <c r="E38" i="1" s="1"/>
  <c r="F30" i="1"/>
  <c r="F37" i="1"/>
  <c r="G30" i="1"/>
  <c r="G37" i="1"/>
  <c r="G38" i="1" s="1"/>
</calcChain>
</file>

<file path=xl/sharedStrings.xml><?xml version="1.0" encoding="utf-8"?>
<sst xmlns="http://schemas.openxmlformats.org/spreadsheetml/2006/main" count="189" uniqueCount="149">
  <si>
    <t>Dirección General del Presupuesto Público Nacional</t>
  </si>
  <si>
    <t>Cuadro 2</t>
  </si>
  <si>
    <t xml:space="preserve">Unidad ejecutora: </t>
  </si>
  <si>
    <t>(Millones de pesos)</t>
  </si>
  <si>
    <t>CONCEPTOS</t>
  </si>
  <si>
    <t>RECAUDO</t>
  </si>
  <si>
    <t>ESTIMADO</t>
  </si>
  <si>
    <t>PROYECCIÓN</t>
  </si>
  <si>
    <t>BASE LEGAL</t>
  </si>
  <si>
    <t>(1)</t>
  </si>
  <si>
    <t>(2)</t>
  </si>
  <si>
    <t>(3)</t>
  </si>
  <si>
    <t>(4)</t>
  </si>
  <si>
    <t>(5)</t>
  </si>
  <si>
    <t>(6)</t>
  </si>
  <si>
    <t>(7)</t>
  </si>
  <si>
    <t>(8)</t>
  </si>
  <si>
    <t>INGRESOS</t>
  </si>
  <si>
    <t>Disponibilidad Inicial</t>
  </si>
  <si>
    <t>Recaudos</t>
  </si>
  <si>
    <t>1</t>
  </si>
  <si>
    <t>2</t>
  </si>
  <si>
    <t>3</t>
  </si>
  <si>
    <t>4</t>
  </si>
  <si>
    <t>5</t>
  </si>
  <si>
    <t>6. Rendimientos Financieros</t>
  </si>
  <si>
    <t>,,,</t>
  </si>
  <si>
    <t>total recaudos + disponibilidad inicial</t>
  </si>
  <si>
    <t>EJECUTADO</t>
  </si>
  <si>
    <t>OBJETO DEL GASTO</t>
  </si>
  <si>
    <t>GASTOS</t>
  </si>
  <si>
    <t>Funcionamiento</t>
  </si>
  <si>
    <t>Inversión (proyectos)</t>
  </si>
  <si>
    <t>total Gastos</t>
  </si>
  <si>
    <t>Disponibilidad Final</t>
  </si>
  <si>
    <t>(firma)</t>
  </si>
  <si>
    <t xml:space="preserve">Nombre y cargo </t>
  </si>
  <si>
    <t>(1) Remplace los números por los nombre de los conceptos de ingreso y de los principales proyectos gasto respectivamente. Inserte líneas necesarias</t>
  </si>
  <si>
    <t>(3) Registre el valor de la reestimación de recaudo y disponibilidad. Recuerde que la política vigente es no realizar adición presupuestal.</t>
  </si>
  <si>
    <r>
      <t xml:space="preserve">FONDO ESPECIAL </t>
    </r>
    <r>
      <rPr>
        <b/>
        <vertAlign val="superscript"/>
        <sz val="8"/>
        <rFont val="Arial Narrow"/>
        <family val="2"/>
      </rPr>
      <t>1/</t>
    </r>
    <r>
      <rPr>
        <b/>
        <sz val="8"/>
        <rFont val="Arial Narrow"/>
        <family val="2"/>
      </rPr>
      <t>:</t>
    </r>
  </si>
  <si>
    <r>
      <t>1/</t>
    </r>
    <r>
      <rPr>
        <sz val="8"/>
        <rFont val="Arial Narrow"/>
        <family val="2"/>
      </rPr>
      <t xml:space="preserve"> Formulario para diligenciamiento por parte de responsables de FONDOS ESPECIALES y CONTRIBUCIONES PARAFISCALES del Presupuesto Nacional</t>
    </r>
  </si>
  <si>
    <t>Cuadro 1</t>
  </si>
  <si>
    <r>
      <t xml:space="preserve">FONDO ESPECIAL </t>
    </r>
    <r>
      <rPr>
        <b/>
        <vertAlign val="superscript"/>
        <sz val="8"/>
        <rFont val="Arial Narrow"/>
        <family val="2"/>
      </rPr>
      <t xml:space="preserve">1/ </t>
    </r>
    <r>
      <rPr>
        <b/>
        <sz val="8"/>
        <rFont val="Arial Narrow"/>
        <family val="2"/>
      </rPr>
      <t>:</t>
    </r>
  </si>
  <si>
    <t>Millones de pesos</t>
  </si>
  <si>
    <t>TOTAL</t>
  </si>
  <si>
    <t>COMPROMETIDO</t>
  </si>
  <si>
    <t>DISPONIBLE</t>
  </si>
  <si>
    <t>OBSERVACIONES</t>
  </si>
  <si>
    <t>TES</t>
  </si>
  <si>
    <r>
      <t xml:space="preserve">OTROS </t>
    </r>
    <r>
      <rPr>
        <b/>
        <vertAlign val="superscript"/>
        <sz val="8"/>
        <rFont val="Arial Narrow"/>
        <family val="2"/>
      </rPr>
      <t>2/</t>
    </r>
  </si>
  <si>
    <t>6</t>
  </si>
  <si>
    <t>7</t>
  </si>
  <si>
    <t>…</t>
  </si>
  <si>
    <r>
      <t>1/</t>
    </r>
    <r>
      <rPr>
        <sz val="8"/>
        <rFont val="Arial Narrow"/>
        <family val="2"/>
      </rPr>
      <t xml:space="preserve"> Formulario a diligenciar por responsables de FONDOS ESPECIALES ó CONTRIBUCIONES PARAFISCALES.</t>
    </r>
  </si>
  <si>
    <r>
      <t>2/</t>
    </r>
    <r>
      <rPr>
        <sz val="8"/>
        <rFont val="Arial Narrow"/>
        <family val="2"/>
      </rPr>
      <t xml:space="preserve"> Describa según tipo de inversión, indicando por separado los de vencimiento mayor a 12 meses.</t>
    </r>
  </si>
  <si>
    <t>(1) Relacione por tipo de inversión la composición del portafolio.</t>
  </si>
  <si>
    <t>(3) Total de portafolio por tipo de inversión.</t>
  </si>
  <si>
    <r>
      <t xml:space="preserve">(4) Por diferencia entre (2) - (3) se genera aquí el saldo DISPONIBLE por concepto de la composición del </t>
    </r>
    <r>
      <rPr>
        <u/>
        <sz val="8"/>
        <rFont val="Arial Narrow"/>
        <family val="2"/>
      </rPr>
      <t xml:space="preserve">portafolio que se encuentra DISPONIBLE en </t>
    </r>
    <r>
      <rPr>
        <sz val="8"/>
        <rFont val="Arial Narrow"/>
        <family val="2"/>
      </rPr>
      <t xml:space="preserve">el FONDO ESPECIAL ó CONTRIBUCION PARAFISCAL </t>
    </r>
    <r>
      <rPr>
        <u/>
        <sz val="8"/>
        <rFont val="Arial Narrow"/>
        <family val="2"/>
      </rPr>
      <t>para objetos diferentes al principal.</t>
    </r>
  </si>
  <si>
    <t>(5) En caso de contar con datos en (3), de portafolio para gastos distintos al objeto principal, describa y señale la base legal.</t>
  </si>
  <si>
    <t>Cuadro 5</t>
  </si>
  <si>
    <t>Inventario de Fondos Especiales</t>
  </si>
  <si>
    <t>Millones de Pesos</t>
  </si>
  <si>
    <t>Fondos Especiales y Contribución Parafiscal</t>
  </si>
  <si>
    <t xml:space="preserve">  - Subcuenta Solidaridad </t>
  </si>
  <si>
    <t xml:space="preserve">  - Subcuenta ECAT</t>
  </si>
  <si>
    <t xml:space="preserve">  - Subcuenta  Prevensión y  Promoción</t>
  </si>
  <si>
    <t>Fondo Nacional de Regalías</t>
  </si>
  <si>
    <t>Fondo de Solidaridad Pensional</t>
  </si>
  <si>
    <t>- Subcuenta Solidaridad</t>
  </si>
  <si>
    <t>- Subcuenta Subsistencia</t>
  </si>
  <si>
    <t xml:space="preserve">Fondos Internos Min-Defensa </t>
  </si>
  <si>
    <t>Financiación Sector Justicia</t>
  </si>
  <si>
    <t>FOES</t>
  </si>
  <si>
    <t>Sobretasa al ACPM</t>
  </si>
  <si>
    <t>Escuelas Industriales e Institutos Técnicos</t>
  </si>
  <si>
    <t>Fondo Fonpet Magisterio</t>
  </si>
  <si>
    <t xml:space="preserve">Fondos Internos Policía </t>
  </si>
  <si>
    <t>Fondo de Solidaridad Sector Eléctrico</t>
  </si>
  <si>
    <t>FAZNI</t>
  </si>
  <si>
    <t>FAER</t>
  </si>
  <si>
    <t>Fondo de Seguridad y Convivencia Ciudadana</t>
  </si>
  <si>
    <t>Fondo de Compensación  Ambiental</t>
  </si>
  <si>
    <t>Fondo de Pensiones de Superintendencias y  Carbocol - FOPEP</t>
  </si>
  <si>
    <t>Fondo de Pensiones Publicas CVC</t>
  </si>
  <si>
    <t>Fondo Sobretasa a la Gasolina</t>
  </si>
  <si>
    <t>Direccion de Comercio Exterior</t>
  </si>
  <si>
    <t>Comisión de Regulación de Agua Potable</t>
  </si>
  <si>
    <t>Fondo Nacional de Estupefacientes</t>
  </si>
  <si>
    <t>Fondo de Riesgos Profesionales</t>
  </si>
  <si>
    <t>CREG</t>
  </si>
  <si>
    <t>Superintendencia de Subsidio Familiar</t>
  </si>
  <si>
    <t>CRC</t>
  </si>
  <si>
    <t>Instituto de Estudios Ministerio Público</t>
  </si>
  <si>
    <t>Fondo de Solidaridad Sector Gas</t>
  </si>
  <si>
    <t>Fondo Recursos Monitoreo y Vigilancia Educación Superior</t>
  </si>
  <si>
    <t>Superintendencia de Puertos y Transporte</t>
  </si>
  <si>
    <t>Fondo de Conservación de Museos y Teatros</t>
  </si>
  <si>
    <t>Fondo de Defensa Nacional</t>
  </si>
  <si>
    <t>Contraloria General de la República</t>
  </si>
  <si>
    <t>Fondo Rotatorio Ministerio de Minas y Energía</t>
  </si>
  <si>
    <t>Fondo Salud Fuerzas Militares</t>
  </si>
  <si>
    <t>Fondo Salud Policia Nacional</t>
  </si>
  <si>
    <t>Defensa de Derechos e Intereses Colectivos</t>
  </si>
  <si>
    <t>Fondo de Investigación en Salud</t>
  </si>
  <si>
    <t>Fondo Publicaciones Contraloría General de la República</t>
  </si>
  <si>
    <t>Cuota de Fomento de Gas Natural</t>
  </si>
  <si>
    <t>Programa de Normalización de Redes Eléctricas - PRONE</t>
  </si>
  <si>
    <t>Fondo Transferencias ICFES</t>
  </si>
  <si>
    <t>Fondo Especial Registro Único Nacional de Transito - RUNT</t>
  </si>
  <si>
    <t>Fondo de Modernización, Descongestión y Bienestar de la Administración de Justicia</t>
  </si>
  <si>
    <t>Fondo Rentas Monopolio para el Sector Salud (Ley 643 De 2001)</t>
  </si>
  <si>
    <t>Sub Total Fondos Especiales</t>
  </si>
  <si>
    <t>Contribución Parafiscales</t>
  </si>
  <si>
    <t>Fondo de Prestaciones S. Magisterio</t>
  </si>
  <si>
    <t>Total Fondos Especiales y Contribución Parafiscal</t>
  </si>
  <si>
    <t xml:space="preserve"> p : Previsto</t>
  </si>
  <si>
    <t>Fuente: Dirección General del Presupuesto Público Nacional</t>
  </si>
  <si>
    <t>Chequeo</t>
  </si>
  <si>
    <t>Fondo Minjusticia</t>
  </si>
  <si>
    <t>Fondo De Modernización, Descongestión y Bienestar de la Administración de Justicia</t>
  </si>
  <si>
    <t>Fondo Especial Impuesto Sobre La Renta Para La Equidad - CREE</t>
  </si>
  <si>
    <t>Fondo Nacional de Bomberos de Colombia</t>
  </si>
  <si>
    <t>Fondo Especial para la Administración de Bienes de la Fiscalía</t>
  </si>
  <si>
    <t xml:space="preserve">Fondo Desarrollo Pequeña y Mediana Minería (Art. 151 Ley 1530 De 2012) </t>
  </si>
  <si>
    <t>Fondo Especial de Pensiones Telecom, Inravisión y Teleasociadas</t>
  </si>
  <si>
    <t>Contribución Espectáculos Públicos (Art. 7 Ley 1493 de 2011)</t>
  </si>
  <si>
    <t>MINISTERIO DE HACIENDA Y CRÉDITO PÚBLICO</t>
  </si>
  <si>
    <t>COMPOSICIÓN</t>
  </si>
  <si>
    <t>Sección:</t>
  </si>
  <si>
    <t>Órgano:</t>
  </si>
  <si>
    <t>RECURSOS NACIÓN</t>
  </si>
  <si>
    <t>IMPACTO SOCIAL Y/O ECONÓMICO</t>
  </si>
  <si>
    <t>(8) frente a cada concepto de recaudo señale la norma que autoriza el mismo. En la sección de gastos indique el objeto del gasto de funcionamiento del FONDO ESPECIAL ó CONTRIBUCION PARAFISCAL y/o por cada uno de los principales proyectos de gasto de inversión.</t>
  </si>
  <si>
    <t>2019</t>
  </si>
  <si>
    <t>2020</t>
  </si>
  <si>
    <t>2021</t>
  </si>
  <si>
    <t>2022</t>
  </si>
  <si>
    <t>TOTAL PORTAFOLIO (disponibilidad final 2019)</t>
  </si>
  <si>
    <r>
      <t xml:space="preserve">COMPOSICIÓN DEL PORTAFOLIO A </t>
    </r>
    <r>
      <rPr>
        <b/>
        <u/>
        <sz val="8"/>
        <rFont val="Arial Narrow"/>
        <family val="2"/>
      </rPr>
      <t>31 DICIEMBRE DE 2020</t>
    </r>
  </si>
  <si>
    <r>
      <t xml:space="preserve">(3) coloque aquí la composición del </t>
    </r>
    <r>
      <rPr>
        <u/>
        <sz val="8"/>
        <rFont val="Arial Narrow"/>
        <family val="2"/>
      </rPr>
      <t>portafolio disponible,</t>
    </r>
    <r>
      <rPr>
        <sz val="8"/>
        <rFont val="Arial Narrow"/>
        <family val="2"/>
      </rPr>
      <t xml:space="preserve"> (CDT, encargo fiduciario, etc)</t>
    </r>
    <r>
      <rPr>
        <u/>
        <sz val="8"/>
        <rFont val="Arial Narrow"/>
        <family val="2"/>
      </rPr>
      <t>, el monto que se encuentra COMPROMETIDO para atender gastos asociados</t>
    </r>
    <r>
      <rPr>
        <sz val="8"/>
        <rFont val="Arial Narrow"/>
        <family val="2"/>
      </rPr>
      <t xml:space="preserve"> al objeto principal del FONDO ESPECIAL ó CONTRIBUCION PARAFISCAL, por compromisos presupuestales de vigencia anterior (rezago) o a efectuar en la vigencia 2020.</t>
    </r>
  </si>
  <si>
    <t>2023</t>
  </si>
  <si>
    <t>2024</t>
  </si>
  <si>
    <r>
      <t xml:space="preserve">FLUJO DE INGRESOS Y GASTOS </t>
    </r>
    <r>
      <rPr>
        <b/>
        <u/>
        <sz val="8"/>
        <rFont val="Arial Narrow"/>
        <family val="2"/>
      </rPr>
      <t>2020 - 2024</t>
    </r>
  </si>
  <si>
    <t>(2) Registre el resultado del ejercicio fiscal 2019 de ingresos y gastos indicando el portafolio (disponibilidad) inicial y final de la vigencia</t>
  </si>
  <si>
    <t>(4), (5), (6) y (7) destinadas al registro de las estimaciones de ingreso y gasto para periodo 2020 a 2024 consistente con la remitida para MGMP en anteproyecto de presupuesto</t>
  </si>
  <si>
    <t>Recaudo Estimado 2020</t>
  </si>
  <si>
    <t>Recaudo 2021 (p)</t>
  </si>
  <si>
    <t>Stock 2020</t>
  </si>
  <si>
    <t>Fondo De Recursos Soat Y Fonsat (Antes Fosyga)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</si>
</sst>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&quot;$&quot;\ #,##0;\-&quot;$&quot;\ #,##0"/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  <numFmt numFmtId="167" formatCode="#.##000"/>
    <numFmt numFmtId="168" formatCode="_-* #,##0\ _P_t_s_-;\-* #,##0\ _P_t_s_-;_-* &quot;-&quot;\ _P_t_s_-;_-@_-"/>
    <numFmt numFmtId="169" formatCode="#.##0,"/>
    <numFmt numFmtId="170" formatCode="\$#,#00"/>
    <numFmt numFmtId="171" formatCode="_-* #,##0\ &quot;Pts&quot;_-;\-* #,##0\ &quot;Pts&quot;_-;_-* &quot;-&quot;\ &quot;Pts&quot;_-;_-@_-"/>
    <numFmt numFmtId="172" formatCode="\$#,"/>
    <numFmt numFmtId="173" formatCode="_-* #,##0.00\ [$€]_-;\-* #,##0.00\ [$€]_-;_-* &quot;-&quot;??\ [$€]_-;_-@_-"/>
    <numFmt numFmtId="174" formatCode="#,#00"/>
    <numFmt numFmtId="175" formatCode="_-* #,##0.00\ _P_t_s_-;\-* #,##0.00\ _P_t_s_-;_-* &quot;-&quot;??\ _P_t_s_-;_-@_-"/>
    <numFmt numFmtId="176" formatCode="#,##0.000;\-#,##0.000"/>
    <numFmt numFmtId="177" formatCode="%#,#00"/>
    <numFmt numFmtId="178" formatCode="\$#,##0.00\ ;\(\$#,##0.00\)"/>
    <numFmt numFmtId="179" formatCode="0.0%"/>
    <numFmt numFmtId="180" formatCode="_ * #,##0.0000_ ;_ * \-#,##0.0000_ ;_ * &quot;-&quot;??_ ;_ @_ "/>
  </numFmts>
  <fonts count="23">
    <font>
      <sz val="10"/>
      <name val="Arial"/>
    </font>
    <font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Arial"/>
      <family val="2"/>
    </font>
    <font>
      <sz val="12"/>
      <name val="Arial MT"/>
    </font>
    <font>
      <sz val="8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8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b/>
      <vertAlign val="superscript"/>
      <sz val="8"/>
      <name val="Arial Narrow"/>
      <family val="2"/>
    </font>
    <font>
      <vertAlign val="superscript"/>
      <sz val="8"/>
      <name val="Arial Narrow"/>
      <family val="2"/>
    </font>
    <font>
      <u/>
      <sz val="8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b/>
      <sz val="8"/>
      <color theme="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>
      <protection locked="0"/>
    </xf>
    <xf numFmtId="0" fontId="2" fillId="0" borderId="0">
      <protection locked="0"/>
    </xf>
    <xf numFmtId="167" fontId="3" fillId="0" borderId="0">
      <protection locked="0"/>
    </xf>
    <xf numFmtId="168" fontId="4" fillId="0" borderId="0" applyFont="0" applyFill="0" applyBorder="0" applyAlignment="0" applyProtection="0"/>
    <xf numFmtId="0" fontId="1" fillId="0" borderId="0">
      <protection locked="0"/>
    </xf>
    <xf numFmtId="169" fontId="3" fillId="0" borderId="0">
      <protection locked="0"/>
    </xf>
    <xf numFmtId="170" fontId="3" fillId="0" borderId="0">
      <protection locked="0"/>
    </xf>
    <xf numFmtId="171" fontId="4" fillId="0" borderId="0" applyFont="0" applyFill="0" applyBorder="0" applyAlignment="0" applyProtection="0"/>
    <xf numFmtId="0" fontId="1" fillId="0" borderId="0">
      <protection locked="0"/>
    </xf>
    <xf numFmtId="172" fontId="3" fillId="0" borderId="0">
      <protection locked="0"/>
    </xf>
    <xf numFmtId="0" fontId="3" fillId="0" borderId="0">
      <protection locked="0"/>
    </xf>
    <xf numFmtId="173" fontId="1" fillId="0" borderId="0" applyFont="0" applyFill="0" applyBorder="0" applyAlignment="0" applyProtection="0"/>
    <xf numFmtId="0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3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4" fontId="1" fillId="0" borderId="0" applyFont="0" applyFill="0" applyBorder="0" applyAlignment="0" applyProtection="0"/>
    <xf numFmtId="170" fontId="3" fillId="0" borderId="0">
      <protection locked="0"/>
    </xf>
    <xf numFmtId="176" fontId="1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67" fontId="3" fillId="0" borderId="0">
      <protection locked="0"/>
    </xf>
    <xf numFmtId="5" fontId="5" fillId="0" borderId="0">
      <protection locked="0"/>
    </xf>
    <xf numFmtId="39" fontId="6" fillId="0" borderId="1" applyFill="0">
      <alignment horizontal="left"/>
    </xf>
    <xf numFmtId="0" fontId="1" fillId="0" borderId="0" applyNumberFormat="0"/>
    <xf numFmtId="0" fontId="3" fillId="0" borderId="2">
      <protection locked="0"/>
    </xf>
    <xf numFmtId="0" fontId="7" fillId="0" borderId="0" applyProtection="0"/>
    <xf numFmtId="178" fontId="7" fillId="0" borderId="0" applyProtection="0"/>
    <xf numFmtId="0" fontId="8" fillId="0" borderId="0" applyProtection="0"/>
    <xf numFmtId="0" fontId="9" fillId="0" borderId="0" applyProtection="0"/>
    <xf numFmtId="0" fontId="7" fillId="0" borderId="3" applyProtection="0"/>
    <xf numFmtId="0" fontId="7" fillId="0" borderId="0"/>
    <xf numFmtId="10" fontId="7" fillId="0" borderId="0" applyProtection="0"/>
    <xf numFmtId="0" fontId="7" fillId="0" borderId="0"/>
    <xf numFmtId="2" fontId="7" fillId="0" borderId="0" applyProtection="0"/>
    <xf numFmtId="4" fontId="7" fillId="0" borderId="0" applyProtection="0"/>
    <xf numFmtId="0" fontId="16" fillId="0" borderId="0"/>
    <xf numFmtId="17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90">
    <xf numFmtId="0" fontId="0" fillId="0" borderId="0" xfId="0"/>
    <xf numFmtId="0" fontId="11" fillId="0" borderId="0" xfId="0" applyFont="1"/>
    <xf numFmtId="166" fontId="10" fillId="0" borderId="0" xfId="20" applyNumberFormat="1" applyFont="1"/>
    <xf numFmtId="0" fontId="10" fillId="0" borderId="0" xfId="0" applyFont="1"/>
    <xf numFmtId="166" fontId="11" fillId="2" borderId="0" xfId="20" applyNumberFormat="1" applyFont="1" applyFill="1" applyBorder="1"/>
    <xf numFmtId="166" fontId="11" fillId="0" borderId="0" xfId="20" applyNumberFormat="1" applyFont="1"/>
    <xf numFmtId="0" fontId="10" fillId="2" borderId="0" xfId="0" applyFont="1" applyFill="1" applyBorder="1"/>
    <xf numFmtId="166" fontId="10" fillId="2" borderId="0" xfId="20" applyNumberFormat="1" applyFont="1" applyFill="1" applyBorder="1"/>
    <xf numFmtId="0" fontId="14" fillId="2" borderId="0" xfId="0" applyFont="1" applyFill="1" applyBorder="1" applyAlignment="1"/>
    <xf numFmtId="166" fontId="10" fillId="2" borderId="0" xfId="20" applyNumberFormat="1" applyFont="1" applyFill="1" applyBorder="1" applyAlignment="1">
      <alignment wrapText="1"/>
    </xf>
    <xf numFmtId="0" fontId="4" fillId="2" borderId="0" xfId="40" applyFont="1" applyFill="1"/>
    <xf numFmtId="3" fontId="4" fillId="3" borderId="0" xfId="41" applyNumberFormat="1" applyFont="1" applyFill="1" applyBorder="1" applyAlignment="1">
      <alignment horizontal="right" vertical="top" wrapText="1"/>
    </xf>
    <xf numFmtId="0" fontId="4" fillId="2" borderId="0" xfId="40" applyFont="1" applyFill="1" applyBorder="1" applyAlignment="1">
      <alignment vertical="top" wrapText="1"/>
    </xf>
    <xf numFmtId="3" fontId="4" fillId="2" borderId="0" xfId="41" applyNumberFormat="1" applyFont="1" applyFill="1" applyBorder="1" applyAlignment="1">
      <alignment horizontal="right" vertical="top" wrapText="1"/>
    </xf>
    <xf numFmtId="3" fontId="4" fillId="2" borderId="5" xfId="41" applyNumberFormat="1" applyFont="1" applyFill="1" applyBorder="1" applyAlignment="1">
      <alignment horizontal="right" vertical="top" wrapText="1"/>
    </xf>
    <xf numFmtId="0" fontId="4" fillId="4" borderId="0" xfId="40" applyFont="1" applyFill="1" applyBorder="1" applyAlignment="1">
      <alignment vertical="top" wrapText="1"/>
    </xf>
    <xf numFmtId="0" fontId="4" fillId="4" borderId="0" xfId="40" applyFont="1" applyFill="1" applyBorder="1" applyAlignment="1">
      <alignment horizontal="left" vertical="top" wrapText="1"/>
    </xf>
    <xf numFmtId="3" fontId="4" fillId="4" borderId="0" xfId="41" applyNumberFormat="1" applyFont="1" applyFill="1" applyBorder="1" applyAlignment="1">
      <alignment horizontal="right" vertical="top" wrapText="1"/>
    </xf>
    <xf numFmtId="3" fontId="4" fillId="4" borderId="5" xfId="41" applyNumberFormat="1" applyFont="1" applyFill="1" applyBorder="1" applyAlignment="1">
      <alignment horizontal="right" vertical="top" wrapText="1"/>
    </xf>
    <xf numFmtId="165" fontId="4" fillId="2" borderId="0" xfId="42" applyNumberFormat="1" applyFont="1" applyFill="1"/>
    <xf numFmtId="165" fontId="4" fillId="2" borderId="0" xfId="40" applyNumberFormat="1" applyFont="1" applyFill="1"/>
    <xf numFmtId="0" fontId="4" fillId="4" borderId="0" xfId="40" quotePrefix="1" applyFont="1" applyFill="1" applyBorder="1" applyAlignment="1">
      <alignment vertical="top" wrapText="1"/>
    </xf>
    <xf numFmtId="3" fontId="4" fillId="3" borderId="5" xfId="41" applyNumberFormat="1" applyFont="1" applyFill="1" applyBorder="1" applyAlignment="1">
      <alignment horizontal="right" vertical="top" wrapText="1"/>
    </xf>
    <xf numFmtId="3" fontId="4" fillId="2" borderId="0" xfId="40" applyNumberFormat="1" applyFont="1" applyFill="1"/>
    <xf numFmtId="3" fontId="4" fillId="0" borderId="0" xfId="41" applyNumberFormat="1" applyFont="1" applyFill="1" applyBorder="1" applyAlignment="1">
      <alignment horizontal="right" vertical="top" wrapText="1"/>
    </xf>
    <xf numFmtId="3" fontId="4" fillId="0" borderId="5" xfId="41" applyNumberFormat="1" applyFont="1" applyFill="1" applyBorder="1" applyAlignment="1">
      <alignment horizontal="right" vertical="top" wrapText="1"/>
    </xf>
    <xf numFmtId="180" fontId="4" fillId="2" borderId="0" xfId="42" applyNumberFormat="1" applyFont="1" applyFill="1"/>
    <xf numFmtId="0" fontId="4" fillId="0" borderId="0" xfId="40" applyFont="1" applyFill="1" applyBorder="1" applyAlignment="1">
      <alignment vertical="top" wrapText="1"/>
    </xf>
    <xf numFmtId="2" fontId="4" fillId="2" borderId="0" xfId="40" applyNumberFormat="1" applyFont="1" applyFill="1"/>
    <xf numFmtId="0" fontId="4" fillId="2" borderId="0" xfId="40" quotePrefix="1" applyFont="1" applyFill="1" applyBorder="1"/>
    <xf numFmtId="0" fontId="4" fillId="2" borderId="0" xfId="40" applyFont="1" applyFill="1" applyBorder="1"/>
    <xf numFmtId="0" fontId="4" fillId="0" borderId="0" xfId="40" applyFont="1"/>
    <xf numFmtId="3" fontId="4" fillId="2" borderId="0" xfId="41" applyNumberFormat="1" applyFont="1" applyFill="1" applyBorder="1" applyAlignment="1">
      <alignment horizontal="right" vertical="center" wrapText="1"/>
    </xf>
    <xf numFmtId="3" fontId="4" fillId="2" borderId="0" xfId="40" applyNumberFormat="1" applyFont="1" applyFill="1" applyBorder="1"/>
    <xf numFmtId="179" fontId="4" fillId="2" borderId="0" xfId="43" applyNumberFormat="1" applyFont="1" applyFill="1"/>
    <xf numFmtId="3" fontId="18" fillId="2" borderId="0" xfId="40" applyNumberFormat="1" applyFont="1" applyFill="1" applyBorder="1" applyAlignment="1">
      <alignment horizontal="right"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/>
    <xf numFmtId="0" fontId="11" fillId="2" borderId="0" xfId="0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indent="1"/>
    </xf>
    <xf numFmtId="166" fontId="11" fillId="2" borderId="0" xfId="20" applyNumberFormat="1" applyFont="1" applyFill="1" applyBorder="1" applyAlignment="1">
      <alignment wrapText="1"/>
    </xf>
    <xf numFmtId="0" fontId="11" fillId="2" borderId="0" xfId="0" quotePrefix="1" applyFont="1" applyFill="1" applyBorder="1" applyAlignment="1">
      <alignment horizontal="left" wrapText="1" indent="2"/>
    </xf>
    <xf numFmtId="0" fontId="11" fillId="2" borderId="0" xfId="0" applyFont="1" applyFill="1" applyBorder="1" applyAlignment="1">
      <alignment horizontal="left" wrapText="1" indent="2"/>
    </xf>
    <xf numFmtId="0" fontId="11" fillId="2" borderId="0" xfId="0" quotePrefix="1" applyFont="1" applyFill="1" applyBorder="1"/>
    <xf numFmtId="0" fontId="10" fillId="6" borderId="0" xfId="0" applyFont="1" applyFill="1" applyBorder="1" applyAlignment="1">
      <alignment horizontal="left" indent="1"/>
    </xf>
    <xf numFmtId="166" fontId="10" fillId="6" borderId="0" xfId="20" applyNumberFormat="1" applyFont="1" applyFill="1" applyBorder="1"/>
    <xf numFmtId="166" fontId="10" fillId="6" borderId="0" xfId="20" applyNumberFormat="1" applyFont="1" applyFill="1" applyBorder="1" applyAlignment="1">
      <alignment wrapText="1"/>
    </xf>
    <xf numFmtId="0" fontId="11" fillId="2" borderId="0" xfId="0" applyFont="1" applyFill="1" applyBorder="1"/>
    <xf numFmtId="0" fontId="11" fillId="2" borderId="0" xfId="0" quotePrefix="1" applyFont="1" applyFill="1" applyBorder="1" applyAlignment="1">
      <alignment horizontal="left" indent="1"/>
    </xf>
    <xf numFmtId="0" fontId="14" fillId="2" borderId="0" xfId="0" quotePrefix="1" applyFont="1" applyFill="1" applyBorder="1"/>
    <xf numFmtId="0" fontId="11" fillId="0" borderId="0" xfId="0" applyFont="1" applyBorder="1"/>
    <xf numFmtId="0" fontId="10" fillId="6" borderId="0" xfId="0" applyFont="1" applyFill="1" applyBorder="1"/>
    <xf numFmtId="0" fontId="10" fillId="2" borderId="4" xfId="0" applyFont="1" applyFill="1" applyBorder="1"/>
    <xf numFmtId="166" fontId="10" fillId="8" borderId="0" xfId="20" applyNumberFormat="1" applyFont="1" applyFill="1" applyBorder="1"/>
    <xf numFmtId="166" fontId="11" fillId="8" borderId="0" xfId="20" applyNumberFormat="1" applyFont="1" applyFill="1" applyBorder="1"/>
    <xf numFmtId="0" fontId="11" fillId="6" borderId="0" xfId="0" applyFont="1" applyFill="1" applyBorder="1" applyAlignment="1">
      <alignment horizontal="left" indent="1"/>
    </xf>
    <xf numFmtId="166" fontId="11" fillId="6" borderId="0" xfId="20" applyNumberFormat="1" applyFont="1" applyFill="1" applyBorder="1"/>
    <xf numFmtId="166" fontId="10" fillId="6" borderId="0" xfId="20" applyNumberFormat="1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1" fillId="6" borderId="0" xfId="0" applyFont="1" applyFill="1" applyBorder="1"/>
    <xf numFmtId="0" fontId="4" fillId="7" borderId="0" xfId="40" applyFont="1" applyFill="1" applyBorder="1"/>
    <xf numFmtId="0" fontId="18" fillId="7" borderId="0" xfId="40" applyFont="1" applyFill="1" applyBorder="1" applyAlignment="1">
      <alignment horizontal="center" vertical="center" wrapText="1"/>
    </xf>
    <xf numFmtId="0" fontId="18" fillId="7" borderId="5" xfId="40" applyFont="1" applyFill="1" applyBorder="1" applyAlignment="1">
      <alignment horizontal="center" vertical="center" wrapText="1"/>
    </xf>
    <xf numFmtId="0" fontId="4" fillId="7" borderId="0" xfId="40" applyFont="1" applyFill="1" applyBorder="1" applyAlignment="1">
      <alignment vertical="top" wrapText="1"/>
    </xf>
    <xf numFmtId="0" fontId="18" fillId="7" borderId="0" xfId="40" applyFont="1" applyFill="1" applyBorder="1" applyAlignment="1">
      <alignment vertical="top" wrapText="1"/>
    </xf>
    <xf numFmtId="3" fontId="18" fillId="7" borderId="0" xfId="41" applyNumberFormat="1" applyFont="1" applyFill="1" applyBorder="1" applyAlignment="1">
      <alignment horizontal="right" vertical="top" wrapText="1"/>
    </xf>
    <xf numFmtId="3" fontId="18" fillId="7" borderId="5" xfId="41" applyNumberFormat="1" applyFont="1" applyFill="1" applyBorder="1" applyAlignment="1">
      <alignment horizontal="right" vertical="top" wrapText="1"/>
    </xf>
    <xf numFmtId="3" fontId="18" fillId="7" borderId="0" xfId="40" applyNumberFormat="1" applyFont="1" applyFill="1" applyBorder="1" applyAlignment="1">
      <alignment horizontal="right" vertical="top" wrapText="1"/>
    </xf>
    <xf numFmtId="3" fontId="18" fillId="7" borderId="5" xfId="40" applyNumberFormat="1" applyFont="1" applyFill="1" applyBorder="1" applyAlignment="1">
      <alignment horizontal="right" vertical="top" wrapText="1"/>
    </xf>
    <xf numFmtId="0" fontId="20" fillId="7" borderId="0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 wrapText="1"/>
    </xf>
    <xf numFmtId="0" fontId="20" fillId="0" borderId="0" xfId="0" applyFont="1"/>
    <xf numFmtId="0" fontId="20" fillId="7" borderId="0" xfId="0" quotePrefix="1" applyFont="1" applyFill="1" applyBorder="1" applyAlignment="1">
      <alignment horizontal="center"/>
    </xf>
    <xf numFmtId="0" fontId="10" fillId="9" borderId="0" xfId="0" applyFont="1" applyFill="1" applyBorder="1"/>
    <xf numFmtId="166" fontId="10" fillId="9" borderId="0" xfId="20" applyNumberFormat="1" applyFont="1" applyFill="1" applyBorder="1"/>
    <xf numFmtId="0" fontId="20" fillId="7" borderId="0" xfId="0" applyFont="1" applyFill="1" applyBorder="1" applyAlignment="1">
      <alignment horizontal="centerContinuous"/>
    </xf>
    <xf numFmtId="0" fontId="20" fillId="0" borderId="0" xfId="0" applyFont="1" applyAlignment="1">
      <alignment horizontal="center"/>
    </xf>
    <xf numFmtId="166" fontId="11" fillId="6" borderId="0" xfId="20" applyNumberFormat="1" applyFont="1" applyFill="1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19" fillId="3" borderId="0" xfId="0" applyFont="1" applyFill="1" applyBorder="1" applyAlignment="1" applyProtection="1">
      <protection locked="0"/>
    </xf>
    <xf numFmtId="0" fontId="10" fillId="2" borderId="6" xfId="0" applyFont="1" applyFill="1" applyBorder="1"/>
    <xf numFmtId="0" fontId="11" fillId="2" borderId="0" xfId="0" quotePrefix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22" fillId="2" borderId="0" xfId="0" applyFont="1" applyFill="1" applyBorder="1" applyAlignment="1">
      <alignment horizontal="center"/>
    </xf>
    <xf numFmtId="0" fontId="18" fillId="2" borderId="0" xfId="40" applyFont="1" applyFill="1" applyAlignment="1">
      <alignment horizontal="left"/>
    </xf>
    <xf numFmtId="0" fontId="4" fillId="2" borderId="0" xfId="40" applyFont="1" applyFill="1" applyBorder="1" applyAlignment="1">
      <alignment horizontal="left"/>
    </xf>
  </cellXfs>
  <cellStyles count="46">
    <cellStyle name="Cabecera 1" xfId="1"/>
    <cellStyle name="Cabecera 2" xfId="2"/>
    <cellStyle name="Comma" xfId="3"/>
    <cellStyle name="Comma [0]_PIB" xfId="4"/>
    <cellStyle name="Comma_confisGOBjul2500" xfId="5"/>
    <cellStyle name="Comma0" xfId="6"/>
    <cellStyle name="Currency" xfId="7"/>
    <cellStyle name="Currency [0]_PIB" xfId="8"/>
    <cellStyle name="Currency_confisGOBjul2500" xfId="9"/>
    <cellStyle name="Currency0" xfId="10"/>
    <cellStyle name="Date" xfId="11"/>
    <cellStyle name="Euro" xfId="12"/>
    <cellStyle name="Fecha" xfId="13"/>
    <cellStyle name="Fijo" xfId="14"/>
    <cellStyle name="Fixed" xfId="15"/>
    <cellStyle name="Heading 1" xfId="16"/>
    <cellStyle name="Heading 2" xfId="17"/>
    <cellStyle name="Heading1" xfId="18"/>
    <cellStyle name="Heading2" xfId="19"/>
    <cellStyle name="Millares" xfId="20" builtinId="3"/>
    <cellStyle name="Millares 2" xfId="42"/>
    <cellStyle name="Millares 3" xfId="44"/>
    <cellStyle name="Millares 4" xfId="45"/>
    <cellStyle name="Millares_Hoja1 2" xfId="41"/>
    <cellStyle name="Monetario" xfId="21"/>
    <cellStyle name="Monetario0" xfId="22"/>
    <cellStyle name="Normal" xfId="0" builtinId="0"/>
    <cellStyle name="Normal 2" xfId="40"/>
    <cellStyle name="Percent" xfId="23"/>
    <cellStyle name="Porcentaje" xfId="24"/>
    <cellStyle name="Porcentual 2" xfId="43"/>
    <cellStyle name="Punto" xfId="25"/>
    <cellStyle name="Punto0" xfId="26"/>
    <cellStyle name="Resumen" xfId="27"/>
    <cellStyle name="Text" xfId="28"/>
    <cellStyle name="Total" xfId="29" builtinId="25" customBuiltin="1"/>
    <cellStyle name="ДАТА" xfId="30"/>
    <cellStyle name="ДЕНЕЖНЫЙ_BOPENGC" xfId="31"/>
    <cellStyle name="ЗАГОЛОВОК1" xfId="32"/>
    <cellStyle name="ЗАГОЛОВОК2" xfId="33"/>
    <cellStyle name="ИТОГОВЫЙ" xfId="34"/>
    <cellStyle name="Обычный_BOPENGC" xfId="35"/>
    <cellStyle name="ПРОЦЕНТНЫЙ_BOPENGC" xfId="36"/>
    <cellStyle name="ТЕКСТ" xfId="37"/>
    <cellStyle name="ФИКСИРОВАННЫЙ" xfId="38"/>
    <cellStyle name="ФИНАНСОВЫЙ_BOPENGC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1930730</xdr:colOff>
      <xdr:row>3</xdr:row>
      <xdr:rowOff>28575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30730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983975</xdr:colOff>
      <xdr:row>0</xdr:row>
      <xdr:rowOff>19050</xdr:rowOff>
    </xdr:from>
    <xdr:to>
      <xdr:col>5</xdr:col>
      <xdr:colOff>2209800</xdr:colOff>
      <xdr:row>4</xdr:row>
      <xdr:rowOff>142875</xdr:rowOff>
    </xdr:to>
    <xdr:pic>
      <xdr:nvPicPr>
        <xdr:cNvPr id="5" name="0 Imagen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7600" y="19050"/>
          <a:ext cx="12258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81210</xdr:colOff>
      <xdr:row>3</xdr:row>
      <xdr:rowOff>47625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96716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300658</xdr:colOff>
      <xdr:row>0</xdr:row>
      <xdr:rowOff>28575</xdr:rowOff>
    </xdr:from>
    <xdr:to>
      <xdr:col>7</xdr:col>
      <xdr:colOff>1781175</xdr:colOff>
      <xdr:row>4</xdr:row>
      <xdr:rowOff>0</xdr:rowOff>
    </xdr:to>
    <xdr:pic>
      <xdr:nvPicPr>
        <xdr:cNvPr id="5" name="0 Imagen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9908" y="28575"/>
          <a:ext cx="148051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ocuments%20and%20Settings\sherreno\Configuraci&#243;n%20local\Archivos%20temporales%20de%20Internet\OLK3\COSTOS%20Y%20RECURSOS%20EDUCACION%20BASI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windows\TEMP\MODGOBI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RBOCOL\MODCARB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FE\MODCAF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EXCELL\PRESUPUESTO\INGRESOS\vari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INI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cecilia\Pr2201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RESTO\SOCIAL\MODESTS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diego\ECOPETROL\Modelo\Model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erreno\Configuraci&#243;n%20local\Archivos%20temporales%20de%20Internet\OLK3\COSTOS%20Y%20RECURSOS%20EDUCACION%20BASIC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windows\TEMP\CUADRO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2001\ejecuaasepaoctu2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iego\ECOPETROL\Modelo\Model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ego\ECOPETROL\Modelo\Modelo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Regional\MODREGI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PRESUPUEST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conso992002\PROFIN\PROGYCON\EJEC\Ejecdisgas\EJECDISYGAS03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992002\PROFIN\PROGYCON\EJEC\Ejecdisgas\EJECDISYGAS03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programacion\PG%202002\PROG%20Gobi20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windows\TEMP\oec7MAR00adicionPPTA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oec7MAR00adicionPPT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Usuario/Carpetas%20Consolidadas/Fondo%20Especiales/2008/Excell/CUADRO%20PARA%20INFORME%20RENTAS%20DESTINACION%20ES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CARLOSJ\PRES9194\PAGOS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1998\EXCELL\OEC\RESULTADO\Detalle%20DGPN%20plan%20desarroll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modgobi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9\Excell\PRESUPUESTO\24ju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atos\CONSOLIDACION\2002\Copia%20de%20set992002mayo29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CONSOLIDACION\2002\Copia%20de%20set992002mayo29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98-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O47">
            <v>179050318.89173758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>
        <row r="1">
          <cell r="A1" t="str">
            <v>DETALLE DE LA COMPOSICION DEL PRESUPUESTO DE RENTAS DE LA NACION</v>
          </cell>
          <cell r="L1" t="str">
            <v>DETALLE DE LA COMPOSICION DEL PRESUPUESTO DE RENTAS DE LA NACION</v>
          </cell>
        </row>
        <row r="3">
          <cell r="A3" t="str">
            <v>Millones de pesos</v>
          </cell>
          <cell r="L3" t="str">
            <v>Millones de pesos</v>
          </cell>
        </row>
        <row r="4">
          <cell r="P4" t="str">
            <v>1998</v>
          </cell>
          <cell r="R4" t="str">
            <v>1999</v>
          </cell>
        </row>
        <row r="5">
          <cell r="E5" t="str">
            <v>1998</v>
          </cell>
          <cell r="F5" t="str">
            <v>1999</v>
          </cell>
          <cell r="H5">
            <v>1998</v>
          </cell>
          <cell r="I5">
            <v>1999</v>
          </cell>
          <cell r="P5" t="str">
            <v>APROPIACION</v>
          </cell>
          <cell r="Q5" t="str">
            <v>REESTIMACION</v>
          </cell>
          <cell r="R5" t="str">
            <v>PROYECTO</v>
          </cell>
          <cell r="S5" t="str">
            <v>Variación</v>
          </cell>
          <cell r="T5" t="str">
            <v>Variación</v>
          </cell>
        </row>
        <row r="6">
          <cell r="E6" t="str">
            <v>APROPIACION</v>
          </cell>
          <cell r="F6" t="str">
            <v>PROYECTO</v>
          </cell>
          <cell r="G6" t="str">
            <v>Variación</v>
          </cell>
          <cell r="H6" t="str">
            <v>PARTICIPACION %</v>
          </cell>
          <cell r="O6" t="str">
            <v xml:space="preserve"> </v>
          </cell>
          <cell r="P6" t="str">
            <v>VIGENTE</v>
          </cell>
          <cell r="Q6" t="str">
            <v xml:space="preserve">BASE </v>
          </cell>
          <cell r="R6" t="str">
            <v>PRESUPUESTO</v>
          </cell>
          <cell r="S6" t="str">
            <v>%</v>
          </cell>
          <cell r="T6" t="str">
            <v>%</v>
          </cell>
        </row>
        <row r="7">
          <cell r="D7" t="str">
            <v xml:space="preserve"> </v>
          </cell>
          <cell r="E7" t="str">
            <v>VIGENTE</v>
          </cell>
          <cell r="F7" t="str">
            <v>PRESUPUESTO</v>
          </cell>
          <cell r="G7" t="str">
            <v>%</v>
          </cell>
          <cell r="P7" t="str">
            <v>(A)</v>
          </cell>
          <cell r="Q7" t="str">
            <v>(B)</v>
          </cell>
          <cell r="R7" t="str">
            <v>(C)</v>
          </cell>
          <cell r="S7" t="str">
            <v>(D)=(C/A)</v>
          </cell>
          <cell r="T7" t="str">
            <v>(E)=(C/B)</v>
          </cell>
        </row>
        <row r="8">
          <cell r="A8" t="str">
            <v>CONCEPTOS</v>
          </cell>
          <cell r="L8" t="str">
            <v>CONCEPTOS</v>
          </cell>
        </row>
        <row r="10">
          <cell r="A10" t="str">
            <v>I.</v>
          </cell>
          <cell r="B10" t="str">
            <v>INGRESOS DEL PRESUPUESTO NACIONAL</v>
          </cell>
          <cell r="E10">
            <v>34366401.332317002</v>
          </cell>
          <cell r="F10">
            <v>39798591.996973999</v>
          </cell>
          <cell r="G10">
            <v>15.806690412908452</v>
          </cell>
          <cell r="H10">
            <v>100</v>
          </cell>
          <cell r="I10">
            <v>100</v>
          </cell>
          <cell r="L10" t="str">
            <v>I.</v>
          </cell>
          <cell r="M10" t="str">
            <v>INGRESOS DEL PRESUPUESTO NACIONAL</v>
          </cell>
          <cell r="P10">
            <v>34366401.332317002</v>
          </cell>
          <cell r="Q10">
            <v>34716620.206469998</v>
          </cell>
          <cell r="R10">
            <v>39798591.996973999</v>
          </cell>
          <cell r="S10">
            <v>15.806690412908452</v>
          </cell>
          <cell r="T10">
            <v>14.638440494149529</v>
          </cell>
        </row>
        <row r="12">
          <cell r="A12" t="str">
            <v>1.</v>
          </cell>
          <cell r="B12" t="str">
            <v>INGRESOS CORRIENTES</v>
          </cell>
          <cell r="E12">
            <v>14973958.125847001</v>
          </cell>
          <cell r="F12">
            <v>17813984</v>
          </cell>
          <cell r="G12">
            <v>18.966433926716707</v>
          </cell>
          <cell r="H12">
            <v>43.571504566484812</v>
          </cell>
          <cell r="I12">
            <v>44.760337253525066</v>
          </cell>
          <cell r="L12" t="str">
            <v>1.</v>
          </cell>
          <cell r="M12" t="str">
            <v>INGRESOS CORRIENTES</v>
          </cell>
          <cell r="P12">
            <v>14973958.125847001</v>
          </cell>
          <cell r="Q12">
            <v>15324177</v>
          </cell>
          <cell r="R12">
            <v>17813984</v>
          </cell>
          <cell r="S12">
            <v>18.966433926716707</v>
          </cell>
          <cell r="T12">
            <v>16.24757401327328</v>
          </cell>
        </row>
        <row r="14">
          <cell r="B14" t="str">
            <v>1.1.  INGRESOS TRIBUTARIOS</v>
          </cell>
          <cell r="E14">
            <v>14609453</v>
          </cell>
          <cell r="F14">
            <v>17369627.000000462</v>
          </cell>
          <cell r="G14">
            <v>18.893068754870313</v>
          </cell>
          <cell r="H14">
            <v>42.510860705865539</v>
          </cell>
          <cell r="I14">
            <v>43.643822880269546</v>
          </cell>
          <cell r="M14" t="str">
            <v>1.1.  INGRESOS TRIBUTARIOS</v>
          </cell>
          <cell r="P14">
            <v>14609453</v>
          </cell>
          <cell r="Q14">
            <v>14749077</v>
          </cell>
          <cell r="R14">
            <v>17369627.000000462</v>
          </cell>
          <cell r="S14">
            <v>18.893068754870313</v>
          </cell>
          <cell r="T14">
            <v>17.767552505153116</v>
          </cell>
        </row>
        <row r="15">
          <cell r="H15">
            <v>0</v>
          </cell>
          <cell r="I15">
            <v>0</v>
          </cell>
        </row>
        <row r="16">
          <cell r="B16" t="str">
            <v xml:space="preserve">        1.1.1. IMPUESTOS DIRECTOS</v>
          </cell>
          <cell r="E16">
            <v>5845082</v>
          </cell>
          <cell r="F16">
            <v>6285366</v>
          </cell>
          <cell r="G16">
            <v>7.5325547186506636</v>
          </cell>
          <cell r="H16">
            <v>17.008129374615326</v>
          </cell>
          <cell r="I16">
            <v>15.792935590479921</v>
          </cell>
          <cell r="M16" t="str">
            <v xml:space="preserve">        1.1.1. IMPUESTOS DIRECTOS</v>
          </cell>
          <cell r="P16">
            <v>5845082</v>
          </cell>
          <cell r="Q16">
            <v>5393900</v>
          </cell>
          <cell r="R16">
            <v>6285366</v>
          </cell>
          <cell r="S16">
            <v>7.5325547186506636</v>
          </cell>
          <cell r="T16">
            <v>16.527299356680693</v>
          </cell>
        </row>
        <row r="17">
          <cell r="B17" t="str">
            <v>NUMERAL 0001</v>
          </cell>
          <cell r="D17" t="str">
            <v>IMPUESTO SOBRE LA RENTA Y COMPLEMENTARIOS</v>
          </cell>
          <cell r="E17">
            <v>5845082</v>
          </cell>
          <cell r="F17">
            <v>6285366</v>
          </cell>
          <cell r="G17">
            <v>7.5325547186506636</v>
          </cell>
          <cell r="H17">
            <v>17.008129374615326</v>
          </cell>
          <cell r="I17">
            <v>15.792935590479921</v>
          </cell>
          <cell r="M17" t="str">
            <v>NUMERAL 0001</v>
          </cell>
          <cell r="O17" t="str">
            <v>IMPUESTO SOBRE LA RENTA Y COMPLEMENTARIOS</v>
          </cell>
          <cell r="P17">
            <v>5845082</v>
          </cell>
          <cell r="Q17">
            <v>5393900</v>
          </cell>
          <cell r="R17">
            <v>6285366</v>
          </cell>
          <cell r="S17">
            <v>7.5325547186506636</v>
          </cell>
          <cell r="T17">
            <v>16.527299356680693</v>
          </cell>
        </row>
        <row r="18">
          <cell r="H18">
            <v>0</v>
          </cell>
          <cell r="I18">
            <v>0</v>
          </cell>
        </row>
        <row r="19">
          <cell r="B19" t="str">
            <v xml:space="preserve">        1.1.2. IMPUESTOS INDIRECTOS</v>
          </cell>
          <cell r="E19">
            <v>8764371</v>
          </cell>
          <cell r="F19">
            <v>11084261.000000462</v>
          </cell>
          <cell r="G19">
            <v>26.469554974343978</v>
          </cell>
          <cell r="H19">
            <v>25.502731331250217</v>
          </cell>
          <cell r="I19">
            <v>27.850887289789622</v>
          </cell>
          <cell r="M19" t="str">
            <v xml:space="preserve">        1.1.2. IMPUESTOS INDIRECTOS</v>
          </cell>
          <cell r="P19">
            <v>8764371</v>
          </cell>
          <cell r="Q19">
            <v>9355177</v>
          </cell>
          <cell r="R19">
            <v>11084261.000000462</v>
          </cell>
          <cell r="S19">
            <v>26.469554974343978</v>
          </cell>
          <cell r="T19">
            <v>18.482643353519258</v>
          </cell>
        </row>
        <row r="20">
          <cell r="B20" t="str">
            <v xml:space="preserve">NUMERAL </v>
          </cell>
          <cell r="C20" t="str">
            <v>0001</v>
          </cell>
          <cell r="D20" t="str">
            <v>IMPUESTOS SOBRE ADUANAS Y RECARGOS</v>
          </cell>
          <cell r="E20">
            <v>1216470</v>
          </cell>
          <cell r="F20">
            <v>1646430.000000464</v>
          </cell>
          <cell r="G20">
            <v>35.344891366039775</v>
          </cell>
          <cell r="H20">
            <v>3.5397072513847201</v>
          </cell>
          <cell r="I20">
            <v>4.1369051451007284</v>
          </cell>
          <cell r="M20" t="str">
            <v xml:space="preserve">NUMERAL </v>
          </cell>
          <cell r="N20" t="str">
            <v>0001</v>
          </cell>
          <cell r="O20" t="str">
            <v>IMPUESTOS SOBRE ADUANAS Y RECARGOS</v>
          </cell>
          <cell r="P20">
            <v>1216470</v>
          </cell>
          <cell r="Q20">
            <v>1444000</v>
          </cell>
          <cell r="R20">
            <v>1646430.000000464</v>
          </cell>
          <cell r="S20">
            <v>35.344891366039775</v>
          </cell>
          <cell r="T20">
            <v>14.018698060973955</v>
          </cell>
        </row>
        <row r="21">
          <cell r="B21" t="str">
            <v xml:space="preserve">NUMERAL </v>
          </cell>
          <cell r="C21" t="str">
            <v>0002</v>
          </cell>
          <cell r="D21" t="str">
            <v>IMPUESTO A LAS VENTAS</v>
          </cell>
          <cell r="E21">
            <v>6695019</v>
          </cell>
          <cell r="F21">
            <v>8117919</v>
          </cell>
          <cell r="G21">
            <v>21.253113695420424</v>
          </cell>
          <cell r="H21">
            <v>19.481292019086766</v>
          </cell>
          <cell r="I21">
            <v>20.397503008692439</v>
          </cell>
          <cell r="M21" t="str">
            <v xml:space="preserve">NUMERAL </v>
          </cell>
          <cell r="N21" t="str">
            <v>0002</v>
          </cell>
          <cell r="O21" t="str">
            <v>IMPUESTO A LAS VENTAS</v>
          </cell>
          <cell r="P21">
            <v>6695019</v>
          </cell>
          <cell r="Q21">
            <v>6887200</v>
          </cell>
          <cell r="R21">
            <v>8117919</v>
          </cell>
          <cell r="S21">
            <v>21.253113695420424</v>
          </cell>
          <cell r="T21">
            <v>17.86965675455918</v>
          </cell>
        </row>
        <row r="22">
          <cell r="D22" t="str">
            <v>INTERNAS</v>
          </cell>
          <cell r="E22">
            <v>4687973</v>
          </cell>
          <cell r="F22">
            <v>5452433</v>
          </cell>
          <cell r="G22">
            <v>16.306834531683535</v>
          </cell>
          <cell r="H22">
            <v>13.641151875833996</v>
          </cell>
          <cell r="I22">
            <v>13.700065068670177</v>
          </cell>
          <cell r="O22" t="str">
            <v>INTERNAS</v>
          </cell>
          <cell r="P22">
            <v>4687973</v>
          </cell>
          <cell r="Q22">
            <v>4549400</v>
          </cell>
          <cell r="R22">
            <v>5452433</v>
          </cell>
          <cell r="S22">
            <v>16.306834531683535</v>
          </cell>
          <cell r="T22">
            <v>19.849496636919149</v>
          </cell>
        </row>
        <row r="23">
          <cell r="D23" t="str">
            <v>EXTERNAS</v>
          </cell>
          <cell r="E23">
            <v>2007046</v>
          </cell>
          <cell r="F23">
            <v>2665486</v>
          </cell>
          <cell r="G23">
            <v>32.806422971870106</v>
          </cell>
          <cell r="H23">
            <v>5.8401401432527695</v>
          </cell>
          <cell r="I23">
            <v>6.6974379400222617</v>
          </cell>
          <cell r="O23" t="str">
            <v>EXTERNAS</v>
          </cell>
          <cell r="P23">
            <v>2007046</v>
          </cell>
          <cell r="Q23">
            <v>2337800</v>
          </cell>
          <cell r="R23">
            <v>2665486</v>
          </cell>
          <cell r="S23">
            <v>32.806422971870106</v>
          </cell>
          <cell r="T23">
            <v>14.016853451963375</v>
          </cell>
        </row>
        <row r="24">
          <cell r="B24" t="str">
            <v xml:space="preserve">NUMERAL </v>
          </cell>
          <cell r="C24" t="str">
            <v>0003</v>
          </cell>
          <cell r="D24" t="str">
            <v>IMPUESTO A LA GASOLINA Y ACPM</v>
          </cell>
          <cell r="E24">
            <v>690540</v>
          </cell>
          <cell r="F24">
            <v>917324</v>
          </cell>
          <cell r="G24">
            <v>32.841544298664815</v>
          </cell>
          <cell r="H24">
            <v>2.0093462603855454</v>
          </cell>
          <cell r="I24">
            <v>2.3049157117662524</v>
          </cell>
          <cell r="M24" t="str">
            <v xml:space="preserve">NUMERAL </v>
          </cell>
          <cell r="N24" t="str">
            <v>0003</v>
          </cell>
          <cell r="O24" t="str">
            <v>IMPUESTO A LA GASOLINA Y ACPM</v>
          </cell>
          <cell r="P24">
            <v>690540</v>
          </cell>
          <cell r="Q24">
            <v>691000</v>
          </cell>
          <cell r="R24">
            <v>917324</v>
          </cell>
          <cell r="S24">
            <v>32.841544298664815</v>
          </cell>
          <cell r="T24">
            <v>32.753111432706227</v>
          </cell>
        </row>
        <row r="25">
          <cell r="B25" t="str">
            <v xml:space="preserve">NUMERAL </v>
          </cell>
          <cell r="C25" t="str">
            <v>0005</v>
          </cell>
          <cell r="D25" t="str">
            <v>IMPUESTO DE TIMBRE NACIONAL</v>
          </cell>
          <cell r="E25">
            <v>138600</v>
          </cell>
          <cell r="F25">
            <v>371608</v>
          </cell>
          <cell r="G25">
            <v>168.11544011544009</v>
          </cell>
          <cell r="H25">
            <v>0.40330088291690069</v>
          </cell>
          <cell r="I25">
            <v>0.93372147443872999</v>
          </cell>
          <cell r="M25" t="str">
            <v xml:space="preserve">NUMERAL </v>
          </cell>
          <cell r="N25" t="str">
            <v>0005</v>
          </cell>
          <cell r="O25" t="str">
            <v>IMPUESTO DE TIMBRE NACIONAL</v>
          </cell>
          <cell r="P25">
            <v>138600</v>
          </cell>
          <cell r="Q25">
            <v>310100</v>
          </cell>
          <cell r="R25">
            <v>371608</v>
          </cell>
          <cell r="S25">
            <v>168.11544011544009</v>
          </cell>
          <cell r="T25">
            <v>19.834891970332148</v>
          </cell>
        </row>
        <row r="26">
          <cell r="D26" t="str">
            <v>OTROS IMPUESTOS INDIRECTOS</v>
          </cell>
          <cell r="E26">
            <v>23742</v>
          </cell>
          <cell r="F26">
            <v>30980</v>
          </cell>
          <cell r="G26">
            <v>30.486058461797661</v>
          </cell>
          <cell r="H26">
            <v>6.9084917476284674E-2</v>
          </cell>
          <cell r="I26">
            <v>7.7841949791478793E-2</v>
          </cell>
          <cell r="O26" t="str">
            <v>OTROS IMPUESTOS INDIRECTOS</v>
          </cell>
          <cell r="P26">
            <v>23742</v>
          </cell>
          <cell r="Q26">
            <v>22877</v>
          </cell>
          <cell r="R26">
            <v>30980</v>
          </cell>
          <cell r="S26">
            <v>30.486058461797661</v>
          </cell>
          <cell r="T26">
            <v>35.419854001835915</v>
          </cell>
        </row>
        <row r="27">
          <cell r="B27" t="str">
            <v xml:space="preserve">NUMERAL </v>
          </cell>
          <cell r="C27" t="str">
            <v>0004</v>
          </cell>
          <cell r="D27" t="str">
            <v>IMPUESTO 5% PASAJES INTERNACIONALES</v>
          </cell>
          <cell r="E27">
            <v>8559.2999999999993</v>
          </cell>
          <cell r="H27">
            <v>2.4906011884203664E-2</v>
          </cell>
          <cell r="I27">
            <v>0</v>
          </cell>
          <cell r="M27" t="str">
            <v xml:space="preserve">NUMERAL </v>
          </cell>
          <cell r="N27" t="str">
            <v>0004</v>
          </cell>
          <cell r="O27" t="str">
            <v>IMPUESTO 5% PASAJES INTERNACIONALES</v>
          </cell>
          <cell r="P27">
            <v>8559.2999999999993</v>
          </cell>
        </row>
        <row r="28">
          <cell r="B28" t="str">
            <v xml:space="preserve">NUMERAL </v>
          </cell>
          <cell r="C28" t="str">
            <v>0006</v>
          </cell>
          <cell r="D28" t="str">
            <v>IMPUESTO DE TIMBRE NACIONAL SOBRE SALIDAS AL EXT.</v>
          </cell>
          <cell r="E28">
            <v>13405.7</v>
          </cell>
          <cell r="F28">
            <v>27666</v>
          </cell>
          <cell r="G28">
            <v>106.37490022900704</v>
          </cell>
          <cell r="H28">
            <v>3.9008157619906898E-2</v>
          </cell>
          <cell r="I28">
            <v>6.9515022044256053E-2</v>
          </cell>
          <cell r="M28" t="str">
            <v xml:space="preserve">NUMERAL </v>
          </cell>
          <cell r="N28" t="str">
            <v>0006</v>
          </cell>
          <cell r="O28" t="str">
            <v>IMPUESTO DE TIMBRE NACIONAL SOBRE SALIDAS AL EXT.</v>
          </cell>
          <cell r="P28">
            <v>13405.7</v>
          </cell>
          <cell r="Q28">
            <v>21100</v>
          </cell>
          <cell r="R28">
            <v>27666</v>
          </cell>
          <cell r="S28">
            <v>106.37490022900704</v>
          </cell>
          <cell r="T28">
            <v>31.118483412322284</v>
          </cell>
        </row>
        <row r="29">
          <cell r="B29" t="str">
            <v xml:space="preserve">NUMERAL </v>
          </cell>
          <cell r="C29" t="str">
            <v>0007</v>
          </cell>
          <cell r="D29" t="str">
            <v>IMPUESTO AL ORO Y AL PLATINO</v>
          </cell>
          <cell r="E29">
            <v>1777</v>
          </cell>
          <cell r="F29">
            <v>3314</v>
          </cell>
          <cell r="G29">
            <v>86.494091164884651</v>
          </cell>
          <cell r="H29">
            <v>5.1707479721741162E-3</v>
          </cell>
          <cell r="I29">
            <v>8.3269277472227485E-3</v>
          </cell>
          <cell r="M29" t="str">
            <v xml:space="preserve">NUMERAL </v>
          </cell>
          <cell r="N29" t="str">
            <v>0007</v>
          </cell>
          <cell r="O29" t="str">
            <v>IMPUESTO AL ORO Y AL PLATINO</v>
          </cell>
          <cell r="P29">
            <v>1777</v>
          </cell>
          <cell r="Q29">
            <v>1777</v>
          </cell>
          <cell r="R29">
            <v>3314</v>
          </cell>
          <cell r="S29">
            <v>86.494091164884651</v>
          </cell>
          <cell r="T29">
            <v>86.494091164884651</v>
          </cell>
        </row>
        <row r="30">
          <cell r="B30" t="str">
            <v xml:space="preserve">NUMERAL </v>
          </cell>
          <cell r="C30" t="str">
            <v>0008</v>
          </cell>
          <cell r="D30" t="str">
            <v>OTROS</v>
          </cell>
          <cell r="E30">
            <v>0</v>
          </cell>
          <cell r="G30" t="e">
            <v>#DIV/0!</v>
          </cell>
          <cell r="H30">
            <v>0</v>
          </cell>
          <cell r="I30">
            <v>0</v>
          </cell>
          <cell r="M30" t="str">
            <v xml:space="preserve">NUMERAL </v>
          </cell>
          <cell r="N30" t="str">
            <v>0008</v>
          </cell>
          <cell r="O30" t="str">
            <v>OTROS</v>
          </cell>
          <cell r="P30">
            <v>0</v>
          </cell>
          <cell r="S30" t="e">
            <v>#DIV/0!</v>
          </cell>
          <cell r="T30" t="e">
            <v>#DIV/0!</v>
          </cell>
        </row>
        <row r="31">
          <cell r="H31">
            <v>0</v>
          </cell>
          <cell r="I31">
            <v>0</v>
          </cell>
        </row>
        <row r="32">
          <cell r="B32" t="str">
            <v>1.2</v>
          </cell>
          <cell r="C32" t="str">
            <v>INGRESOS NO TRIBUTARIOS</v>
          </cell>
          <cell r="E32">
            <v>364505.12584699999</v>
          </cell>
          <cell r="F32">
            <v>444356.99999953806</v>
          </cell>
          <cell r="G32">
            <v>21.906927637021955</v>
          </cell>
          <cell r="H32">
            <v>1.0606438606192721</v>
          </cell>
          <cell r="I32">
            <v>1.1165143732555256</v>
          </cell>
          <cell r="M32" t="str">
            <v>1.2</v>
          </cell>
          <cell r="N32" t="str">
            <v>INGRESOS NO TRIBUTARIOS</v>
          </cell>
          <cell r="P32">
            <v>364505.12584699999</v>
          </cell>
          <cell r="Q32">
            <v>575100</v>
          </cell>
          <cell r="R32">
            <v>444356.99999953806</v>
          </cell>
          <cell r="S32">
            <v>21.906927637021955</v>
          </cell>
          <cell r="T32">
            <v>-22.733959311504425</v>
          </cell>
        </row>
        <row r="33">
          <cell r="C33" t="str">
            <v>1.2.1.</v>
          </cell>
          <cell r="D33" t="str">
            <v>TASAS Y MULTAS</v>
          </cell>
          <cell r="E33">
            <v>364505.12584699999</v>
          </cell>
          <cell r="F33">
            <v>444356.99999953806</v>
          </cell>
          <cell r="G33">
            <v>21.906927637021955</v>
          </cell>
          <cell r="H33">
            <v>1.0606438606192721</v>
          </cell>
          <cell r="I33">
            <v>1.1165143732555256</v>
          </cell>
          <cell r="N33" t="str">
            <v>1.2.1.</v>
          </cell>
          <cell r="O33" t="str">
            <v>TASAS Y MULTAS</v>
          </cell>
          <cell r="P33">
            <v>364505.12584699999</v>
          </cell>
          <cell r="Q33">
            <v>575100</v>
          </cell>
          <cell r="R33">
            <v>444356.99999953806</v>
          </cell>
          <cell r="S33">
            <v>21.906927637021955</v>
          </cell>
          <cell r="T33">
            <v>-22.733959311504425</v>
          </cell>
        </row>
        <row r="34">
          <cell r="B34" t="str">
            <v xml:space="preserve">NUMERAL </v>
          </cell>
          <cell r="C34" t="str">
            <v>0002</v>
          </cell>
          <cell r="D34" t="str">
            <v>OTRAS TASAS, MULTAS Y CONTRIBUCIONES NO ESPECIFICADAS</v>
          </cell>
          <cell r="E34">
            <v>11595.076499999999</v>
          </cell>
          <cell r="F34">
            <v>60326</v>
          </cell>
          <cell r="G34">
            <v>420.27254843898618</v>
          </cell>
          <cell r="H34">
            <v>3.3739571355981289E-2</v>
          </cell>
          <cell r="I34">
            <v>0.15157822669853938</v>
          </cell>
          <cell r="M34" t="str">
            <v xml:space="preserve">NUMERAL </v>
          </cell>
          <cell r="N34" t="str">
            <v>0002</v>
          </cell>
          <cell r="O34" t="str">
            <v>OTRAS TASAS, MULTAS Y CONTRIBUCIONES NO ESPECIFICADAS</v>
          </cell>
          <cell r="P34">
            <v>11595.076499999999</v>
          </cell>
          <cell r="Q34">
            <v>11500</v>
          </cell>
          <cell r="R34">
            <v>60326</v>
          </cell>
          <cell r="S34">
            <v>420.27254843898618</v>
          </cell>
          <cell r="T34">
            <v>424.57391304347823</v>
          </cell>
        </row>
        <row r="35">
          <cell r="B35" t="str">
            <v xml:space="preserve">NUMERAL </v>
          </cell>
          <cell r="C35" t="str">
            <v>0003</v>
          </cell>
          <cell r="D35" t="str">
            <v>CONTRIBUCION ESPECIAL POR EXPLOTACION O EXPORTACION</v>
          </cell>
          <cell r="H35">
            <v>0</v>
          </cell>
          <cell r="I35">
            <v>0</v>
          </cell>
          <cell r="M35" t="str">
            <v xml:space="preserve">NUMERAL </v>
          </cell>
          <cell r="N35" t="str">
            <v>0003</v>
          </cell>
          <cell r="O35" t="str">
            <v>CONTRIBUCION ESPECIAL POR EXPLOTACION O EXPORTACION</v>
          </cell>
        </row>
        <row r="36">
          <cell r="D36" t="str">
            <v>DE PETROLEO CRUDO, GAS LIBRE, CARBON Y FERRONIQUEL</v>
          </cell>
          <cell r="E36">
            <v>164620</v>
          </cell>
          <cell r="F36">
            <v>34844.999999538064</v>
          </cell>
          <cell r="G36">
            <v>-78.833070101118906</v>
          </cell>
          <cell r="H36">
            <v>0.47901436757417171</v>
          </cell>
          <cell r="I36">
            <v>8.7553348626472599E-2</v>
          </cell>
          <cell r="O36" t="str">
            <v>DE PETROLEO CRUDO, GAS LIBRE, CARBON Y FERRONIQUEL</v>
          </cell>
          <cell r="P36">
            <v>164620</v>
          </cell>
          <cell r="Q36">
            <v>75600</v>
          </cell>
          <cell r="R36">
            <v>34844.999999538064</v>
          </cell>
          <cell r="S36">
            <v>-78.833070101118906</v>
          </cell>
          <cell r="T36">
            <v>-53.908730159341189</v>
          </cell>
        </row>
        <row r="37">
          <cell r="B37" t="str">
            <v xml:space="preserve">NUMERAL </v>
          </cell>
          <cell r="C37" t="str">
            <v>0004</v>
          </cell>
          <cell r="D37" t="str">
            <v>CONTRIBUCION ESPECIAL DEL 5% SOBRE LOS CONTRATOS DE</v>
          </cell>
          <cell r="E37">
            <v>0</v>
          </cell>
          <cell r="H37">
            <v>0</v>
          </cell>
          <cell r="I37">
            <v>0</v>
          </cell>
          <cell r="M37" t="str">
            <v xml:space="preserve">NUMERAL </v>
          </cell>
          <cell r="N37" t="str">
            <v>0004</v>
          </cell>
          <cell r="O37" t="str">
            <v>CONTRIBUCION ESPECIAL DEL 5% SOBRE LOS CONTRATOS DE</v>
          </cell>
          <cell r="P37">
            <v>0</v>
          </cell>
        </row>
        <row r="38">
          <cell r="D38" t="str">
            <v>OBRAS PUBLICAS DEL ORDEN NACIONAL, LEY 104 DE 1993</v>
          </cell>
          <cell r="E38">
            <v>28326.2441</v>
          </cell>
          <cell r="H38">
            <v>8.2424237050863283E-2</v>
          </cell>
          <cell r="I38">
            <v>0</v>
          </cell>
          <cell r="O38" t="str">
            <v>OBRAS PUBLICAS DEL ORDEN NACIONAL, LEY 104 DE 1993</v>
          </cell>
          <cell r="P38">
            <v>28326.2441</v>
          </cell>
          <cell r="Q38">
            <v>28300</v>
          </cell>
        </row>
        <row r="39">
          <cell r="B39" t="str">
            <v xml:space="preserve">NUMERAL </v>
          </cell>
          <cell r="C39" t="str">
            <v>0005</v>
          </cell>
          <cell r="D39" t="str">
            <v>FONDO DE RECURSOS DEL SUPERAVIT DE LA NACION</v>
          </cell>
          <cell r="E39">
            <v>138439.12584699999</v>
          </cell>
          <cell r="F39">
            <v>151520</v>
          </cell>
          <cell r="G39">
            <v>9.4488274705351039</v>
          </cell>
          <cell r="H39">
            <v>0.40283276828527437</v>
          </cell>
          <cell r="I39">
            <v>0.38071698619770394</v>
          </cell>
          <cell r="M39" t="str">
            <v xml:space="preserve">NUMERAL </v>
          </cell>
          <cell r="N39" t="str">
            <v>0005</v>
          </cell>
          <cell r="O39" t="str">
            <v>FONDO DE RECURSOS DEL SUPERAVIT DE LA NACION</v>
          </cell>
          <cell r="P39">
            <v>138439.12584699999</v>
          </cell>
          <cell r="Q39">
            <v>138400</v>
          </cell>
          <cell r="R39">
            <v>151520</v>
          </cell>
          <cell r="S39">
            <v>9.4488274705351039</v>
          </cell>
          <cell r="T39">
            <v>9.479768786127174</v>
          </cell>
        </row>
        <row r="40">
          <cell r="B40" t="str">
            <v xml:space="preserve">NUMERAL </v>
          </cell>
          <cell r="C40" t="str">
            <v>0006</v>
          </cell>
          <cell r="D40" t="str">
            <v>CONCESION SOCIEDADES PORTUARIAS</v>
          </cell>
          <cell r="E40">
            <v>21524.679400000001</v>
          </cell>
          <cell r="F40">
            <v>17764</v>
          </cell>
          <cell r="G40">
            <v>-17.47147695031407</v>
          </cell>
          <cell r="H40">
            <v>6.2632916352981433E-2</v>
          </cell>
          <cell r="I40">
            <v>4.4634744870749817E-2</v>
          </cell>
          <cell r="M40" t="str">
            <v xml:space="preserve">NUMERAL </v>
          </cell>
          <cell r="N40" t="str">
            <v>0006</v>
          </cell>
          <cell r="O40" t="str">
            <v>CONCESION SOCIEDADES PORTUARIAS</v>
          </cell>
          <cell r="P40">
            <v>21524.679400000001</v>
          </cell>
          <cell r="Q40">
            <v>21300</v>
          </cell>
          <cell r="R40">
            <v>17764</v>
          </cell>
          <cell r="S40">
            <v>-17.47147695031407</v>
          </cell>
          <cell r="T40">
            <v>-16.600938967136148</v>
          </cell>
        </row>
        <row r="41">
          <cell r="B41" t="str">
            <v xml:space="preserve">NUMERAL </v>
          </cell>
          <cell r="C41" t="str">
            <v>0007</v>
          </cell>
          <cell r="D41" t="str">
            <v xml:space="preserve"> CONCESION LARGA DISTANCIA</v>
          </cell>
          <cell r="F41">
            <v>179902</v>
          </cell>
          <cell r="H41">
            <v>0</v>
          </cell>
          <cell r="I41">
            <v>0.45203106686206002</v>
          </cell>
          <cell r="M41" t="str">
            <v xml:space="preserve">NUMERAL </v>
          </cell>
          <cell r="N41" t="str">
            <v>0007</v>
          </cell>
          <cell r="O41" t="str">
            <v xml:space="preserve"> CONCESION LARGA DISTANCIA</v>
          </cell>
          <cell r="Q41">
            <v>300000</v>
          </cell>
          <cell r="R41">
            <v>179902</v>
          </cell>
          <cell r="T41">
            <v>-40.032666666666671</v>
          </cell>
        </row>
        <row r="42">
          <cell r="H42">
            <v>0</v>
          </cell>
          <cell r="I42">
            <v>0</v>
          </cell>
        </row>
        <row r="43">
          <cell r="A43" t="str">
            <v>2.</v>
          </cell>
          <cell r="B43" t="str">
            <v>RECURSOS DE CAPITAL</v>
          </cell>
          <cell r="E43">
            <v>16847606.002560999</v>
          </cell>
          <cell r="F43">
            <v>19182007.865153998</v>
          </cell>
          <cell r="G43">
            <v>13.855985605540312</v>
          </cell>
          <cell r="H43">
            <v>49.023480345374651</v>
          </cell>
          <cell r="I43">
            <v>48.197704749485766</v>
          </cell>
          <cell r="L43" t="str">
            <v>2.</v>
          </cell>
          <cell r="M43" t="str">
            <v>RECURSOS DE CAPITAL</v>
          </cell>
          <cell r="P43">
            <v>16847606.002560999</v>
          </cell>
          <cell r="Q43">
            <v>16847606.002560999</v>
          </cell>
          <cell r="R43">
            <v>19182007.865153998</v>
          </cell>
          <cell r="S43">
            <v>13.855985605540312</v>
          </cell>
          <cell r="T43">
            <v>13.855985605540312</v>
          </cell>
        </row>
        <row r="44">
          <cell r="H44">
            <v>0</v>
          </cell>
          <cell r="I44">
            <v>0</v>
          </cell>
        </row>
        <row r="45">
          <cell r="B45" t="str">
            <v>2.5. RECURSOS DEL CREDITO EXTERNO</v>
          </cell>
          <cell r="E45">
            <v>3352906.6945369998</v>
          </cell>
          <cell r="F45">
            <v>5299805.9730000002</v>
          </cell>
          <cell r="G45">
            <v>58.066014232819143</v>
          </cell>
          <cell r="H45">
            <v>9.7563508675668036</v>
          </cell>
          <cell r="I45">
            <v>13.316566509194494</v>
          </cell>
          <cell r="M45" t="str">
            <v>2.5. RECURSOS DEL CREDITO EXTERNO</v>
          </cell>
          <cell r="P45">
            <v>3352906.6945369998</v>
          </cell>
          <cell r="Q45">
            <v>3352906.6945369998</v>
          </cell>
          <cell r="R45">
            <v>5299805.9730000002</v>
          </cell>
          <cell r="S45">
            <v>58.066014232819143</v>
          </cell>
          <cell r="T45">
            <v>58.066014232819143</v>
          </cell>
        </row>
        <row r="46">
          <cell r="B46" t="str">
            <v>2.6. RECURSOS DEL CREDITO INTERNO</v>
          </cell>
          <cell r="E46">
            <v>10983664.808024</v>
          </cell>
          <cell r="F46">
            <v>9735498.8921539988</v>
          </cell>
          <cell r="G46">
            <v>-11.363838369850532</v>
          </cell>
          <cell r="H46">
            <v>31.960474132318691</v>
          </cell>
          <cell r="I46">
            <v>24.461917881150715</v>
          </cell>
          <cell r="M46" t="str">
            <v>2.6. RECURSOS DEL CREDITO INTERNO</v>
          </cell>
          <cell r="P46">
            <v>10983664.808024</v>
          </cell>
          <cell r="Q46">
            <v>10983664.808024</v>
          </cell>
          <cell r="R46">
            <v>9735498.8921539988</v>
          </cell>
          <cell r="S46">
            <v>-11.363838369850532</v>
          </cell>
          <cell r="T46">
            <v>-11.363838369850532</v>
          </cell>
        </row>
        <row r="47">
          <cell r="B47" t="str">
            <v>2.7. OTROS RECURSOS DE CAPITAL</v>
          </cell>
          <cell r="E47">
            <v>2511034.5</v>
          </cell>
          <cell r="F47">
            <v>4146703</v>
          </cell>
          <cell r="G47">
            <v>65.13922847336427</v>
          </cell>
          <cell r="H47">
            <v>7.3066553454891654</v>
          </cell>
          <cell r="I47">
            <v>10.419220359140558</v>
          </cell>
          <cell r="M47" t="str">
            <v>2.7. OTROS RECURSOS DE CAPITAL</v>
          </cell>
          <cell r="P47">
            <v>2511034.5</v>
          </cell>
          <cell r="Q47">
            <v>2511034.5</v>
          </cell>
          <cell r="R47">
            <v>4146703</v>
          </cell>
          <cell r="S47">
            <v>65.13922847336427</v>
          </cell>
          <cell r="T47">
            <v>65.13922847336427</v>
          </cell>
        </row>
        <row r="48">
          <cell r="B48" t="str">
            <v>NUMERAL 0001</v>
          </cell>
          <cell r="D48" t="str">
            <v>RECUPERACION DE CARTERA</v>
          </cell>
          <cell r="E48">
            <v>141600</v>
          </cell>
          <cell r="F48">
            <v>214023</v>
          </cell>
          <cell r="G48">
            <v>51.146186440677965</v>
          </cell>
          <cell r="H48">
            <v>0.41203033925709337</v>
          </cell>
          <cell r="I48">
            <v>0.53776525565596089</v>
          </cell>
          <cell r="M48" t="str">
            <v>NUMERAL 0001</v>
          </cell>
          <cell r="O48" t="str">
            <v>RECUPERACION DE CARTERA</v>
          </cell>
          <cell r="P48">
            <v>141600</v>
          </cell>
          <cell r="Q48">
            <v>141600</v>
          </cell>
          <cell r="R48">
            <v>214023</v>
          </cell>
          <cell r="S48">
            <v>51.146186440677965</v>
          </cell>
          <cell r="T48">
            <v>51.146186440677965</v>
          </cell>
        </row>
        <row r="49">
          <cell r="B49" t="str">
            <v>NUMERAL 0002</v>
          </cell>
          <cell r="D49" t="str">
            <v>RENDIMIENTOS FINANCIEROS</v>
          </cell>
          <cell r="E49">
            <v>320600</v>
          </cell>
          <cell r="F49">
            <v>179500</v>
          </cell>
          <cell r="G49">
            <v>-44.011228945726764</v>
          </cell>
          <cell r="H49">
            <v>0.93288790088858853</v>
          </cell>
          <cell r="I49">
            <v>0.45102098087703174</v>
          </cell>
          <cell r="M49" t="str">
            <v>NUMERAL 0002</v>
          </cell>
          <cell r="O49" t="str">
            <v>RENDIMIENTOS FINANCIEROS</v>
          </cell>
          <cell r="P49">
            <v>320600</v>
          </cell>
          <cell r="Q49">
            <v>320600</v>
          </cell>
          <cell r="R49">
            <v>179500</v>
          </cell>
          <cell r="S49">
            <v>-44.011228945726764</v>
          </cell>
          <cell r="T49">
            <v>-44.011228945726764</v>
          </cell>
        </row>
        <row r="50">
          <cell r="B50" t="str">
            <v>NUMERAL 0003</v>
          </cell>
          <cell r="D50" t="str">
            <v>DONACIONES</v>
          </cell>
          <cell r="E50">
            <v>13171.37456</v>
          </cell>
          <cell r="F50">
            <v>2270</v>
          </cell>
          <cell r="G50">
            <v>-82.765656009102216</v>
          </cell>
          <cell r="H50">
            <v>3.832631305394809E-2</v>
          </cell>
          <cell r="I50">
            <v>5.7037193681942176E-3</v>
          </cell>
          <cell r="M50" t="str">
            <v>NUMERAL 0003</v>
          </cell>
          <cell r="O50" t="str">
            <v>DONACIONES</v>
          </cell>
          <cell r="P50">
            <v>13171.37456</v>
          </cell>
          <cell r="Q50">
            <v>13171.37456</v>
          </cell>
          <cell r="R50">
            <v>2270</v>
          </cell>
          <cell r="S50">
            <v>-82.765656009102216</v>
          </cell>
          <cell r="T50">
            <v>-82.765656009102216</v>
          </cell>
        </row>
        <row r="51">
          <cell r="B51" t="str">
            <v>NUMERAL 0004</v>
          </cell>
          <cell r="D51" t="str">
            <v>DIFERENCIAL CAMBIARIO</v>
          </cell>
          <cell r="F51">
            <v>0</v>
          </cell>
          <cell r="H51">
            <v>0</v>
          </cell>
          <cell r="I51">
            <v>0</v>
          </cell>
          <cell r="M51" t="str">
            <v>NUMERAL 0004</v>
          </cell>
          <cell r="O51" t="str">
            <v>DIFERENCIAL CAMBIARIO</v>
          </cell>
          <cell r="R51">
            <v>0</v>
          </cell>
        </row>
        <row r="52">
          <cell r="B52" t="str">
            <v>NUMERAL 0005</v>
          </cell>
          <cell r="D52" t="str">
            <v>ENAJENACION DE ACTIVOS</v>
          </cell>
          <cell r="E52">
            <v>995800</v>
          </cell>
          <cell r="F52">
            <v>2162600</v>
          </cell>
          <cell r="G52">
            <v>117.17212291624826</v>
          </cell>
          <cell r="H52">
            <v>2.8975975411879489</v>
          </cell>
          <cell r="I52">
            <v>5.4338605751792137</v>
          </cell>
          <cell r="M52" t="str">
            <v>NUMERAL 0005</v>
          </cell>
          <cell r="O52" t="str">
            <v>ENAJENACION DE ACTIVOS</v>
          </cell>
          <cell r="P52">
            <v>995800</v>
          </cell>
          <cell r="Q52">
            <v>995800</v>
          </cell>
          <cell r="R52">
            <v>2162600</v>
          </cell>
          <cell r="S52">
            <v>117.17212291624826</v>
          </cell>
          <cell r="T52">
            <v>117.17212291624826</v>
          </cell>
        </row>
        <row r="53">
          <cell r="B53" t="str">
            <v>NUMERAL 0006</v>
          </cell>
          <cell r="C53" t="str">
            <v>0009</v>
          </cell>
          <cell r="D53" t="str">
            <v>REINTEGROS Y OTROS RECURSOS NO APROPIADOS</v>
          </cell>
          <cell r="E53">
            <v>234963.12544</v>
          </cell>
          <cell r="F53">
            <v>190000</v>
          </cell>
          <cell r="G53">
            <v>-19.136247594511058</v>
          </cell>
          <cell r="H53">
            <v>0.68370011502789674</v>
          </cell>
          <cell r="I53">
            <v>0.47740382376956003</v>
          </cell>
          <cell r="M53" t="str">
            <v>NUMERAL 0006</v>
          </cell>
          <cell r="N53" t="str">
            <v>0009</v>
          </cell>
          <cell r="O53" t="str">
            <v>REINTEGROS Y OTROS RECURSOS NO APROPIADOS</v>
          </cell>
          <cell r="P53">
            <v>234963.12544</v>
          </cell>
          <cell r="Q53">
            <v>234963.12544</v>
          </cell>
          <cell r="R53">
            <v>190000</v>
          </cell>
          <cell r="S53">
            <v>-19.136247594511058</v>
          </cell>
          <cell r="T53">
            <v>-19.136247594511058</v>
          </cell>
        </row>
        <row r="54">
          <cell r="B54" t="str">
            <v>NUMERAL 0010</v>
          </cell>
          <cell r="D54" t="str">
            <v>SUPERAVIT DE LA NACION</v>
          </cell>
          <cell r="F54">
            <v>335010</v>
          </cell>
          <cell r="H54">
            <v>0</v>
          </cell>
          <cell r="I54">
            <v>0.84176344737389652</v>
          </cell>
          <cell r="M54" t="str">
            <v>NUMERAL 0010</v>
          </cell>
          <cell r="O54" t="str">
            <v>SUPERAVIT DE LA NACION</v>
          </cell>
          <cell r="R54">
            <v>335010</v>
          </cell>
        </row>
        <row r="55">
          <cell r="B55" t="str">
            <v>NUMERAL 0011</v>
          </cell>
          <cell r="D55" t="str">
            <v xml:space="preserve">EXCEDENTES FINANCIEROS ENTIDADES DESCENTRALIZADAS </v>
          </cell>
          <cell r="E55">
            <v>804900</v>
          </cell>
          <cell r="F55">
            <v>1063300</v>
          </cell>
          <cell r="G55">
            <v>32.103366877873029</v>
          </cell>
          <cell r="H55">
            <v>2.3421131360736895</v>
          </cell>
          <cell r="I55">
            <v>2.6717025569167014</v>
          </cell>
          <cell r="M55" t="str">
            <v>NUMERAL 0011</v>
          </cell>
          <cell r="O55" t="str">
            <v xml:space="preserve">EXCEDENTES FINANCIEROS ENTIDADES DESCENTRALIZADAS </v>
          </cell>
          <cell r="P55">
            <v>804900</v>
          </cell>
          <cell r="Q55">
            <v>804900</v>
          </cell>
          <cell r="R55">
            <v>1063300</v>
          </cell>
          <cell r="S55">
            <v>32.103366877873029</v>
          </cell>
          <cell r="T55">
            <v>32.103366877873029</v>
          </cell>
        </row>
        <row r="56">
          <cell r="D56" t="str">
            <v>DEL ORDEN NACIONAL</v>
          </cell>
          <cell r="F56">
            <v>0</v>
          </cell>
          <cell r="H56">
            <v>0</v>
          </cell>
          <cell r="I56">
            <v>0</v>
          </cell>
          <cell r="O56" t="str">
            <v>DEL ORDEN NACIONAL</v>
          </cell>
          <cell r="R56">
            <v>0</v>
          </cell>
        </row>
        <row r="57">
          <cell r="H57">
            <v>0</v>
          </cell>
          <cell r="I57">
            <v>0</v>
          </cell>
        </row>
        <row r="58">
          <cell r="A58">
            <v>3</v>
          </cell>
          <cell r="B58" t="str">
            <v>RENTAS PARAFISCALES</v>
          </cell>
          <cell r="E58">
            <v>742831.93553000002</v>
          </cell>
          <cell r="F58">
            <v>495721.437148</v>
          </cell>
          <cell r="G58">
            <v>-33.266003595509154</v>
          </cell>
          <cell r="H58">
            <v>2.1615063164366468</v>
          </cell>
          <cell r="I58">
            <v>1.2455753137841938</v>
          </cell>
          <cell r="L58">
            <v>3</v>
          </cell>
          <cell r="M58" t="str">
            <v>RENTAS PARAFISCALES</v>
          </cell>
          <cell r="P58">
            <v>742831.93553000002</v>
          </cell>
          <cell r="Q58">
            <v>742831.93553000002</v>
          </cell>
          <cell r="R58">
            <v>495721.437148</v>
          </cell>
          <cell r="S58">
            <v>-33.266003595509154</v>
          </cell>
          <cell r="T58">
            <v>-33.266003595509154</v>
          </cell>
        </row>
        <row r="59">
          <cell r="B59" t="str">
            <v xml:space="preserve">NUMERAL </v>
          </cell>
          <cell r="C59" t="str">
            <v>0001</v>
          </cell>
          <cell r="D59" t="str">
            <v>FONDO DE PRESTACIONES SOCIALES DEL MAGISTERIO</v>
          </cell>
          <cell r="E59">
            <v>742831.93553000002</v>
          </cell>
          <cell r="F59">
            <v>495721.437148</v>
          </cell>
          <cell r="G59">
            <v>-33.266003595509154</v>
          </cell>
          <cell r="H59">
            <v>2.1615063164366468</v>
          </cell>
          <cell r="I59">
            <v>1.2455753137841938</v>
          </cell>
          <cell r="M59" t="str">
            <v xml:space="preserve">NUMERAL </v>
          </cell>
          <cell r="N59" t="str">
            <v>0001</v>
          </cell>
          <cell r="O59" t="str">
            <v>FONDO DE PRESTACIONES SOCIALES DEL MAGISTERIO</v>
          </cell>
          <cell r="P59">
            <v>742831.93553000002</v>
          </cell>
          <cell r="Q59">
            <v>742831.93553000002</v>
          </cell>
          <cell r="R59">
            <v>495721.437148</v>
          </cell>
          <cell r="S59">
            <v>-33.266003595509154</v>
          </cell>
          <cell r="T59">
            <v>-33.266003595509154</v>
          </cell>
        </row>
        <row r="60">
          <cell r="H60">
            <v>0</v>
          </cell>
          <cell r="I60">
            <v>0</v>
          </cell>
        </row>
        <row r="61">
          <cell r="A61">
            <v>4</v>
          </cell>
          <cell r="B61" t="str">
            <v>FONDOS ESPECIALES</v>
          </cell>
          <cell r="E61">
            <v>1802005.268379</v>
          </cell>
          <cell r="F61">
            <v>2306878.6946720001</v>
          </cell>
          <cell r="G61">
            <v>28.017311333787642</v>
          </cell>
          <cell r="H61">
            <v>5.2435087717038771</v>
          </cell>
          <cell r="I61">
            <v>5.7963826832049703</v>
          </cell>
          <cell r="L61">
            <v>4</v>
          </cell>
          <cell r="M61" t="str">
            <v>FONDOS ESPECIALES</v>
          </cell>
          <cell r="P61">
            <v>1802005.268379</v>
          </cell>
          <cell r="Q61">
            <v>1802005.268379</v>
          </cell>
          <cell r="R61">
            <v>2306878.6946720001</v>
          </cell>
          <cell r="S61">
            <v>28.017311333787642</v>
          </cell>
          <cell r="T61">
            <v>28.017311333787642</v>
          </cell>
        </row>
        <row r="62">
          <cell r="B62" t="str">
            <v xml:space="preserve">NUMERAL </v>
          </cell>
          <cell r="C62" t="str">
            <v>0002</v>
          </cell>
          <cell r="D62" t="str">
            <v>CONTRIB. ENTIDADES FISCALIZADAS POR LA CONTRALORIA</v>
          </cell>
          <cell r="E62">
            <v>105196.789244</v>
          </cell>
          <cell r="F62">
            <v>121624.162707</v>
          </cell>
          <cell r="G62">
            <v>15.615850617738269</v>
          </cell>
          <cell r="H62">
            <v>0.30610359294464884</v>
          </cell>
          <cell r="I62">
            <v>0.30559915967943652</v>
          </cell>
          <cell r="M62" t="str">
            <v xml:space="preserve">NUMERAL </v>
          </cell>
          <cell r="N62" t="str">
            <v>0002</v>
          </cell>
          <cell r="O62" t="str">
            <v>CONTRIB. ENTIDADES FISCALIZADAS POR LA CONTRALORIA</v>
          </cell>
          <cell r="P62">
            <v>105196.789244</v>
          </cell>
          <cell r="Q62">
            <v>105196.789244</v>
          </cell>
          <cell r="R62">
            <v>121624.162707</v>
          </cell>
          <cell r="S62">
            <v>15.615850617738269</v>
          </cell>
          <cell r="T62">
            <v>15.615850617738269</v>
          </cell>
        </row>
        <row r="63">
          <cell r="B63" t="str">
            <v xml:space="preserve">NUMERAL </v>
          </cell>
          <cell r="C63" t="str">
            <v>0003</v>
          </cell>
          <cell r="D63" t="str">
            <v>CONTRIB. SUPERINTENDENCIA DEL SUBSIDIO FAMILIAR</v>
          </cell>
          <cell r="E63">
            <v>3085.2217500000002</v>
          </cell>
          <cell r="F63">
            <v>4062.721</v>
          </cell>
          <cell r="G63">
            <v>31.683273657720058</v>
          </cell>
          <cell r="H63">
            <v>8.9774361888125959E-3</v>
          </cell>
          <cell r="I63">
            <v>1.0208202843731005E-2</v>
          </cell>
          <cell r="M63" t="str">
            <v xml:space="preserve">NUMERAL </v>
          </cell>
          <cell r="N63" t="str">
            <v>0003</v>
          </cell>
          <cell r="O63" t="str">
            <v>CONTRIB. SUPERINTENDENCIA DEL SUBSIDIO FAMILIAR</v>
          </cell>
          <cell r="P63">
            <v>3085.2217500000002</v>
          </cell>
          <cell r="Q63">
            <v>3085.2217500000002</v>
          </cell>
          <cell r="R63">
            <v>4062.721</v>
          </cell>
          <cell r="S63">
            <v>31.683273657720058</v>
          </cell>
          <cell r="T63">
            <v>31.683273657720058</v>
          </cell>
        </row>
        <row r="64">
          <cell r="B64" t="str">
            <v xml:space="preserve">NUMERAL </v>
          </cell>
          <cell r="C64" t="str">
            <v>0004</v>
          </cell>
          <cell r="D64" t="str">
            <v>CONTRIBUCIONES SUPERBANCARIA</v>
          </cell>
          <cell r="E64">
            <v>47355.664632</v>
          </cell>
          <cell r="F64">
            <v>53962.781024000004</v>
          </cell>
          <cell r="G64">
            <v>13.952114162780283</v>
          </cell>
          <cell r="H64">
            <v>0.1377964022886165</v>
          </cell>
          <cell r="I64">
            <v>0.13558967369524769</v>
          </cell>
          <cell r="M64" t="str">
            <v xml:space="preserve">NUMERAL </v>
          </cell>
          <cell r="N64" t="str">
            <v>0004</v>
          </cell>
          <cell r="O64" t="str">
            <v>CONTRIBUCIONES SUPERBANCARIA</v>
          </cell>
          <cell r="P64">
            <v>47355.664632</v>
          </cell>
          <cell r="Q64">
            <v>47355.664632</v>
          </cell>
          <cell r="R64">
            <v>53962.781024000004</v>
          </cell>
          <cell r="S64">
            <v>13.952114162780283</v>
          </cell>
          <cell r="T64">
            <v>13.952114162780283</v>
          </cell>
        </row>
        <row r="65">
          <cell r="B65" t="str">
            <v xml:space="preserve">NUMERAL </v>
          </cell>
          <cell r="C65" t="str">
            <v>0005</v>
          </cell>
          <cell r="D65" t="str">
            <v>SUPERINTENDENCIA INDUSTRIA Y COMERCIO</v>
          </cell>
          <cell r="E65">
            <v>9864.1455929999993</v>
          </cell>
          <cell r="F65">
            <v>11383.514219000001</v>
          </cell>
          <cell r="G65">
            <v>15.402942015355169</v>
          </cell>
          <cell r="H65">
            <v>2.8702876095799093E-2</v>
          </cell>
          <cell r="I65">
            <v>2.8602806400451358E-2</v>
          </cell>
          <cell r="M65" t="str">
            <v xml:space="preserve">NUMERAL </v>
          </cell>
          <cell r="N65" t="str">
            <v>0005</v>
          </cell>
          <cell r="O65" t="str">
            <v>SUPERINTENDENCIA INDUSTRIA Y COMERCIO</v>
          </cell>
          <cell r="P65">
            <v>9864.1455929999993</v>
          </cell>
          <cell r="Q65">
            <v>9864.1455929999993</v>
          </cell>
          <cell r="R65">
            <v>11383.514219000001</v>
          </cell>
          <cell r="S65">
            <v>15.402942015355169</v>
          </cell>
          <cell r="T65">
            <v>15.402942015355169</v>
          </cell>
        </row>
        <row r="66">
          <cell r="B66" t="str">
            <v xml:space="preserve">NUMERAL </v>
          </cell>
          <cell r="C66" t="str">
            <v>0006</v>
          </cell>
          <cell r="D66" t="str">
            <v>SUPERINTENDENCIA NACIONAL DE VALORES</v>
          </cell>
          <cell r="E66">
            <v>1659.725173</v>
          </cell>
          <cell r="F66">
            <v>1892.087</v>
          </cell>
          <cell r="G66">
            <v>14.000018242779277</v>
          </cell>
          <cell r="H66">
            <v>4.8294994781407346E-3</v>
          </cell>
          <cell r="I66">
            <v>4.7541556247614513E-3</v>
          </cell>
          <cell r="M66" t="str">
            <v xml:space="preserve">NUMERAL </v>
          </cell>
          <cell r="N66" t="str">
            <v>0006</v>
          </cell>
          <cell r="O66" t="str">
            <v>SUPERINTENDENCIA NACIONAL DE VALORES</v>
          </cell>
          <cell r="P66">
            <v>1659.725173</v>
          </cell>
          <cell r="Q66">
            <v>1659.725173</v>
          </cell>
          <cell r="R66">
            <v>1892.087</v>
          </cell>
          <cell r="S66">
            <v>14.000018242779277</v>
          </cell>
          <cell r="T66">
            <v>14.000018242779277</v>
          </cell>
        </row>
        <row r="67">
          <cell r="B67" t="str">
            <v xml:space="preserve">NUMERAL </v>
          </cell>
          <cell r="C67" t="str">
            <v>0007</v>
          </cell>
          <cell r="D67" t="str">
            <v>CONTRIB. ENTIDADES CONTROLADAS POR SUPERPUERTOS</v>
          </cell>
          <cell r="E67">
            <v>13025.01237</v>
          </cell>
          <cell r="F67">
            <v>19847.386159999998</v>
          </cell>
          <cell r="G67">
            <v>52.379019660002044</v>
          </cell>
          <cell r="H67">
            <v>3.7900425604794757E-2</v>
          </cell>
          <cell r="I67">
            <v>4.9869568655868661E-2</v>
          </cell>
          <cell r="M67" t="str">
            <v xml:space="preserve">NUMERAL </v>
          </cell>
          <cell r="N67" t="str">
            <v>0007</v>
          </cell>
          <cell r="O67" t="str">
            <v>CONTRIB. ENTIDADES CONTROLADAS POR SUPERPUERTOS</v>
          </cell>
          <cell r="P67">
            <v>13025.01237</v>
          </cell>
          <cell r="Q67">
            <v>13025.01237</v>
          </cell>
          <cell r="R67">
            <v>19847.386159999998</v>
          </cell>
          <cell r="S67">
            <v>52.379019660002044</v>
          </cell>
          <cell r="T67">
            <v>52.379019660002044</v>
          </cell>
        </row>
        <row r="68">
          <cell r="B68" t="str">
            <v xml:space="preserve">NUMERAL </v>
          </cell>
          <cell r="C68" t="str">
            <v>0008</v>
          </cell>
          <cell r="D68" t="str">
            <v>CONTRIBUCION PARA LA DESCENTRALIZACIÓN</v>
          </cell>
          <cell r="E68">
            <v>154000</v>
          </cell>
          <cell r="F68">
            <v>206597.15109500001</v>
          </cell>
          <cell r="G68">
            <v>34.153994217532471</v>
          </cell>
          <cell r="H68">
            <v>0.44811209212988967</v>
          </cell>
          <cell r="I68">
            <v>0.51910668375079239</v>
          </cell>
          <cell r="M68" t="str">
            <v xml:space="preserve">NUMERAL </v>
          </cell>
          <cell r="N68" t="str">
            <v>0008</v>
          </cell>
          <cell r="O68" t="str">
            <v>CONTRIBUCION PARA LA DESCENTRALIZACIÓN</v>
          </cell>
          <cell r="P68">
            <v>154000</v>
          </cell>
          <cell r="Q68">
            <v>154000</v>
          </cell>
          <cell r="R68">
            <v>206597.15109500001</v>
          </cell>
          <cell r="S68">
            <v>34.153994217532471</v>
          </cell>
          <cell r="T68">
            <v>34.153994217532471</v>
          </cell>
        </row>
        <row r="69">
          <cell r="B69" t="str">
            <v xml:space="preserve">NUMERAL </v>
          </cell>
          <cell r="C69" t="str">
            <v>0009</v>
          </cell>
          <cell r="D69" t="str">
            <v>FINANCIACION SECTOR JUSTICIA</v>
          </cell>
          <cell r="E69">
            <v>70045.265759999995</v>
          </cell>
          <cell r="F69">
            <v>101174.95696700001</v>
          </cell>
          <cell r="G69">
            <v>44.442248693382666</v>
          </cell>
          <cell r="H69">
            <v>0.20381902976303717</v>
          </cell>
          <cell r="I69">
            <v>0.25421742803034997</v>
          </cell>
          <cell r="M69" t="str">
            <v xml:space="preserve">NUMERAL </v>
          </cell>
          <cell r="N69" t="str">
            <v>0009</v>
          </cell>
          <cell r="O69" t="str">
            <v>FINANCIACION SECTOR JUSTICIA</v>
          </cell>
          <cell r="P69">
            <v>70045.265759999995</v>
          </cell>
          <cell r="Q69">
            <v>70045.265759999995</v>
          </cell>
          <cell r="R69">
            <v>101174.95696700001</v>
          </cell>
          <cell r="S69">
            <v>44.442248693382666</v>
          </cell>
          <cell r="T69">
            <v>44.442248693382666</v>
          </cell>
        </row>
        <row r="70">
          <cell r="B70" t="str">
            <v xml:space="preserve">NUMERAL </v>
          </cell>
          <cell r="C70" t="str">
            <v>0010</v>
          </cell>
          <cell r="D70" t="str">
            <v>FONDO DE DEFENSA NACIONAL</v>
          </cell>
          <cell r="F70">
            <v>20970</v>
          </cell>
          <cell r="H70">
            <v>0</v>
          </cell>
          <cell r="I70">
            <v>5.2690306233935134E-2</v>
          </cell>
          <cell r="M70" t="str">
            <v xml:space="preserve">NUMERAL </v>
          </cell>
          <cell r="N70" t="str">
            <v>0010</v>
          </cell>
          <cell r="O70" t="str">
            <v>FONDO DE DEFENSA NACIONAL</v>
          </cell>
          <cell r="Q70">
            <v>0</v>
          </cell>
          <cell r="R70">
            <v>20970</v>
          </cell>
        </row>
        <row r="71">
          <cell r="B71" t="str">
            <v xml:space="preserve">NUMERAL </v>
          </cell>
          <cell r="C71" t="str">
            <v>0011</v>
          </cell>
          <cell r="D71" t="str">
            <v>PRODUCTO ELECTRONICO DE IDIOMAS</v>
          </cell>
          <cell r="F71">
            <v>0</v>
          </cell>
          <cell r="H71">
            <v>0</v>
          </cell>
          <cell r="I71">
            <v>0</v>
          </cell>
          <cell r="M71" t="str">
            <v xml:space="preserve">NUMERAL </v>
          </cell>
          <cell r="N71" t="str">
            <v>0011</v>
          </cell>
          <cell r="O71" t="str">
            <v>PRODUCTO ELECTRONICO DE IDIOMAS</v>
          </cell>
          <cell r="Q71">
            <v>0</v>
          </cell>
          <cell r="R71">
            <v>0</v>
          </cell>
        </row>
        <row r="72">
          <cell r="B72" t="str">
            <v xml:space="preserve">NUMERAL </v>
          </cell>
          <cell r="C72" t="str">
            <v>0012</v>
          </cell>
          <cell r="D72" t="str">
            <v>FONDOS DOCENTES Y ADMINISTRATIVOS  U. NUEVA GRANADA</v>
          </cell>
          <cell r="E72">
            <v>20355.799862</v>
          </cell>
          <cell r="F72">
            <v>0</v>
          </cell>
          <cell r="H72">
            <v>5.9231688721676237E-2</v>
          </cell>
          <cell r="I72">
            <v>0</v>
          </cell>
          <cell r="M72" t="str">
            <v xml:space="preserve">NUMERAL </v>
          </cell>
          <cell r="N72" t="str">
            <v>0012</v>
          </cell>
          <cell r="O72" t="str">
            <v>FONDOS DOCENTES Y ADMINISTRATIVOS  U. NUEVA GRANADA</v>
          </cell>
          <cell r="P72">
            <v>20355.799862</v>
          </cell>
          <cell r="Q72">
            <v>20355.799862</v>
          </cell>
          <cell r="R72">
            <v>0</v>
          </cell>
        </row>
        <row r="73">
          <cell r="B73" t="str">
            <v xml:space="preserve">NUMERAL </v>
          </cell>
          <cell r="C73" t="str">
            <v>0013</v>
          </cell>
          <cell r="D73" t="str">
            <v>FONDO DE ESTUPEFACIENTES-MIN SALUD</v>
          </cell>
          <cell r="E73">
            <v>2112.1638280000002</v>
          </cell>
          <cell r="F73">
            <v>3135.5578780000001</v>
          </cell>
          <cell r="G73">
            <v>48.452399214176857</v>
          </cell>
          <cell r="H73">
            <v>6.1460139732867312E-3</v>
          </cell>
          <cell r="I73">
            <v>7.8785648453050944E-3</v>
          </cell>
          <cell r="M73" t="str">
            <v xml:space="preserve">NUMERAL </v>
          </cell>
          <cell r="N73" t="str">
            <v>0013</v>
          </cell>
          <cell r="O73" t="str">
            <v>FONDO DE ESTUPEFACIENTES-MIN SALUD</v>
          </cell>
          <cell r="P73">
            <v>2112.1638280000002</v>
          </cell>
          <cell r="Q73">
            <v>2112.1638280000002</v>
          </cell>
          <cell r="R73">
            <v>3135.5578780000001</v>
          </cell>
          <cell r="S73">
            <v>48.452399214176857</v>
          </cell>
          <cell r="T73">
            <v>48.452399214176857</v>
          </cell>
        </row>
        <row r="74">
          <cell r="B74" t="str">
            <v xml:space="preserve">NUMERAL </v>
          </cell>
          <cell r="C74" t="str">
            <v>0014</v>
          </cell>
          <cell r="D74" t="str">
            <v xml:space="preserve">FONDOS INTERNOS DEL MINISTERIO DE DEFENSA </v>
          </cell>
          <cell r="E74">
            <v>86435.684122000006</v>
          </cell>
          <cell r="F74">
            <v>95972.661884999994</v>
          </cell>
          <cell r="G74">
            <v>11.033611707797641</v>
          </cell>
          <cell r="H74">
            <v>0.25151217692589423</v>
          </cell>
          <cell r="I74">
            <v>0.24114587242759009</v>
          </cell>
          <cell r="M74" t="str">
            <v xml:space="preserve">NUMERAL </v>
          </cell>
          <cell r="N74" t="str">
            <v>0014</v>
          </cell>
          <cell r="O74" t="str">
            <v xml:space="preserve">FONDOS INTERNOS DEL MINISTERIO DE DEFENSA </v>
          </cell>
          <cell r="P74">
            <v>86435.684122000006</v>
          </cell>
          <cell r="Q74">
            <v>86435.684122000006</v>
          </cell>
          <cell r="R74">
            <v>95972.661884999994</v>
          </cell>
          <cell r="S74">
            <v>11.033611707797641</v>
          </cell>
          <cell r="T74">
            <v>11.033611707797641</v>
          </cell>
        </row>
        <row r="75">
          <cell r="B75" t="str">
            <v xml:space="preserve">NUMERAL </v>
          </cell>
          <cell r="C75" t="str">
            <v>0015</v>
          </cell>
          <cell r="D75" t="str">
            <v xml:space="preserve">FONDOS INTERNOS DE LA POLICIA </v>
          </cell>
          <cell r="E75">
            <v>35492.475507000003</v>
          </cell>
          <cell r="F75">
            <v>39214.421839000002</v>
          </cell>
          <cell r="G75">
            <v>10.486578574283833</v>
          </cell>
          <cell r="H75">
            <v>0.10327667178123791</v>
          </cell>
          <cell r="I75">
            <v>9.8532183857111294E-2</v>
          </cell>
          <cell r="M75" t="str">
            <v xml:space="preserve">NUMERAL </v>
          </cell>
          <cell r="N75" t="str">
            <v>0015</v>
          </cell>
          <cell r="O75" t="str">
            <v xml:space="preserve">FONDOS INTERNOS DE LA POLICIA </v>
          </cell>
          <cell r="P75">
            <v>35492.475507000003</v>
          </cell>
          <cell r="Q75">
            <v>35492.475507000003</v>
          </cell>
          <cell r="R75">
            <v>39214.421839000002</v>
          </cell>
          <cell r="S75">
            <v>10.486578574283833</v>
          </cell>
          <cell r="T75">
            <v>10.486578574283833</v>
          </cell>
        </row>
        <row r="76">
          <cell r="B76" t="str">
            <v xml:space="preserve">NUMERAL </v>
          </cell>
          <cell r="C76" t="str">
            <v>0016</v>
          </cell>
          <cell r="D76" t="str">
            <v>FONDO DE PUBLICACIONES DE LA CONTRALORIA</v>
          </cell>
          <cell r="F76">
            <v>0</v>
          </cell>
          <cell r="H76">
            <v>0</v>
          </cell>
          <cell r="I76">
            <v>0</v>
          </cell>
          <cell r="M76" t="str">
            <v xml:space="preserve">NUMERAL </v>
          </cell>
          <cell r="N76" t="str">
            <v>0016</v>
          </cell>
          <cell r="O76" t="str">
            <v>FONDO DE PUBLICACIONES DE LA CONTRALORIA</v>
          </cell>
          <cell r="Q76">
            <v>0</v>
          </cell>
          <cell r="R76">
            <v>0</v>
          </cell>
        </row>
        <row r="77">
          <cell r="B77" t="str">
            <v xml:space="preserve">NUMERAL </v>
          </cell>
          <cell r="C77" t="str">
            <v>0017</v>
          </cell>
          <cell r="D77" t="str">
            <v>FONDO ROTATORIO MINISTERIO DE MINAS Y ENERGIA</v>
          </cell>
          <cell r="E77">
            <v>800.4</v>
          </cell>
          <cell r="F77">
            <v>912.5</v>
          </cell>
          <cell r="G77">
            <v>14.005497251374322</v>
          </cell>
          <cell r="H77">
            <v>2.3290189515634005E-3</v>
          </cell>
          <cell r="I77">
            <v>2.2927946799459137E-3</v>
          </cell>
          <cell r="M77" t="str">
            <v xml:space="preserve">NUMERAL </v>
          </cell>
          <cell r="N77" t="str">
            <v>0017</v>
          </cell>
          <cell r="O77" t="str">
            <v>FONDO ROTATORIO MINISTERIO DE MINAS Y ENERGIA</v>
          </cell>
          <cell r="P77">
            <v>800.4</v>
          </cell>
          <cell r="Q77">
            <v>800.4</v>
          </cell>
          <cell r="R77">
            <v>912.5</v>
          </cell>
          <cell r="S77">
            <v>14.005497251374322</v>
          </cell>
          <cell r="T77">
            <v>14.005497251374322</v>
          </cell>
        </row>
        <row r="78">
          <cell r="B78" t="str">
            <v xml:space="preserve">NUMERAL </v>
          </cell>
          <cell r="C78" t="str">
            <v>0018</v>
          </cell>
          <cell r="D78" t="str">
            <v>FONDO NACIONAL DE REGALIAS</v>
          </cell>
          <cell r="E78">
            <v>104644.93087500001</v>
          </cell>
          <cell r="F78">
            <v>523853.985201</v>
          </cell>
          <cell r="G78">
            <v>400.60139637987027</v>
          </cell>
          <cell r="H78">
            <v>0.30449778509859698</v>
          </cell>
          <cell r="I78">
            <v>1.3162626085888418</v>
          </cell>
          <cell r="M78" t="str">
            <v xml:space="preserve">NUMERAL </v>
          </cell>
          <cell r="N78" t="str">
            <v>0018</v>
          </cell>
          <cell r="O78" t="str">
            <v>FONDO NACIONAL DE REGALIAS</v>
          </cell>
          <cell r="P78">
            <v>104644.93087500001</v>
          </cell>
          <cell r="Q78">
            <v>104644.93087500001</v>
          </cell>
          <cell r="R78">
            <v>523853.985201</v>
          </cell>
          <cell r="S78">
            <v>400.60139637987027</v>
          </cell>
          <cell r="T78">
            <v>400.60139637987027</v>
          </cell>
        </row>
        <row r="79">
          <cell r="B79" t="str">
            <v xml:space="preserve">NUMERAL </v>
          </cell>
          <cell r="C79" t="str">
            <v>0019</v>
          </cell>
          <cell r="D79" t="str">
            <v>ESCUELAS INDUSTRIALES E INSTITUTOS TECNICOS</v>
          </cell>
          <cell r="E79">
            <v>33567.681960000002</v>
          </cell>
          <cell r="F79">
            <v>44205.705342000001</v>
          </cell>
          <cell r="G79">
            <v>31.691266006024811</v>
          </cell>
          <cell r="H79">
            <v>9.7675871370430892E-2</v>
          </cell>
          <cell r="I79">
            <v>0.11107354085632248</v>
          </cell>
          <cell r="M79" t="str">
            <v xml:space="preserve">NUMERAL </v>
          </cell>
          <cell r="N79" t="str">
            <v>0019</v>
          </cell>
          <cell r="O79" t="str">
            <v>ESCUELAS INDUSTRIALES E INSTITUTOS TECNICOS</v>
          </cell>
          <cell r="P79">
            <v>33567.681960000002</v>
          </cell>
          <cell r="Q79">
            <v>33567.681960000002</v>
          </cell>
          <cell r="R79">
            <v>44205.705342000001</v>
          </cell>
          <cell r="S79">
            <v>31.691266006024811</v>
          </cell>
          <cell r="T79">
            <v>31.691266006024811</v>
          </cell>
        </row>
        <row r="80">
          <cell r="B80" t="str">
            <v xml:space="preserve">NUMERAL </v>
          </cell>
          <cell r="C80" t="str">
            <v>0020</v>
          </cell>
          <cell r="D80" t="str">
            <v>JUNTA CENTRAL DE CONTADORES</v>
          </cell>
          <cell r="E80">
            <v>674.00200600000005</v>
          </cell>
          <cell r="H80">
            <v>1.9612236948597563E-3</v>
          </cell>
          <cell r="I80">
            <v>0</v>
          </cell>
          <cell r="M80" t="str">
            <v xml:space="preserve">NUMERAL </v>
          </cell>
          <cell r="N80" t="str">
            <v>0020</v>
          </cell>
          <cell r="O80" t="str">
            <v>JUNTA CENTRAL DE CONTADORES</v>
          </cell>
          <cell r="P80">
            <v>674.00200600000005</v>
          </cell>
          <cell r="Q80">
            <v>674.00200600000005</v>
          </cell>
        </row>
        <row r="81">
          <cell r="B81" t="str">
            <v xml:space="preserve">NUMERAL </v>
          </cell>
          <cell r="C81" t="str">
            <v>0021</v>
          </cell>
          <cell r="D81" t="str">
            <v>FONDO DE SOLIDARIDAD Y GARANTIA DEL SECTOR SALUD</v>
          </cell>
          <cell r="E81">
            <v>768191.34397799999</v>
          </cell>
          <cell r="F81">
            <v>565166.85100000002</v>
          </cell>
          <cell r="G81">
            <v>-26.42889620789769</v>
          </cell>
          <cell r="H81">
            <v>2.2352975993899564</v>
          </cell>
          <cell r="I81">
            <v>1.4200674512379012</v>
          </cell>
          <cell r="M81" t="str">
            <v xml:space="preserve">NUMERAL </v>
          </cell>
          <cell r="N81" t="str">
            <v>0021</v>
          </cell>
          <cell r="O81" t="str">
            <v>FONDO DE SOLIDARIDAD Y GARANTIA DEL SECTOR SALUD</v>
          </cell>
          <cell r="P81">
            <v>768191.34397799999</v>
          </cell>
          <cell r="Q81">
            <v>768191.34397799999</v>
          </cell>
          <cell r="R81">
            <v>565166.85100000002</v>
          </cell>
          <cell r="S81">
            <v>-26.42889620789769</v>
          </cell>
          <cell r="T81">
            <v>-26.42889620789769</v>
          </cell>
        </row>
        <row r="82">
          <cell r="B82" t="str">
            <v xml:space="preserve">NUMERAL </v>
          </cell>
          <cell r="C82" t="str">
            <v>0022</v>
          </cell>
          <cell r="D82" t="str">
            <v>FONDO DE SOLIDARIDAD PENSIONAL</v>
          </cell>
          <cell r="E82">
            <v>60000</v>
          </cell>
          <cell r="F82">
            <v>150339.9</v>
          </cell>
          <cell r="G82">
            <v>150.56649999999999</v>
          </cell>
          <cell r="H82">
            <v>0.17458912680385313</v>
          </cell>
          <cell r="I82">
            <v>0.37775180592175417</v>
          </cell>
          <cell r="M82" t="str">
            <v xml:space="preserve">NUMERAL </v>
          </cell>
          <cell r="N82" t="str">
            <v>0022</v>
          </cell>
          <cell r="O82" t="str">
            <v>FONDO DE SOLIDARIDAD PENSIONAL</v>
          </cell>
          <cell r="P82">
            <v>60000</v>
          </cell>
          <cell r="Q82">
            <v>60000</v>
          </cell>
          <cell r="R82">
            <v>150339.9</v>
          </cell>
          <cell r="S82">
            <v>150.56649999999999</v>
          </cell>
          <cell r="T82">
            <v>150.56649999999999</v>
          </cell>
        </row>
        <row r="83">
          <cell r="B83" t="str">
            <v xml:space="preserve">NUMERAL </v>
          </cell>
          <cell r="C83" t="str">
            <v>0023</v>
          </cell>
          <cell r="D83" t="str">
            <v>COMISION DE REGULACION DE TELECOMUNICACIONES</v>
          </cell>
          <cell r="E83">
            <v>4270.1380630000003</v>
          </cell>
          <cell r="F83">
            <v>4888.6301080000003</v>
          </cell>
          <cell r="G83">
            <v>14.484122898955555</v>
          </cell>
          <cell r="H83">
            <v>1.2425327929184446E-2</v>
          </cell>
          <cell r="I83">
            <v>1.2283424771337884E-2</v>
          </cell>
          <cell r="M83" t="str">
            <v xml:space="preserve">NUMERAL </v>
          </cell>
          <cell r="N83" t="str">
            <v>0023</v>
          </cell>
          <cell r="O83" t="str">
            <v>COMISION DE REGULACION DE TELECOMUNICACIONES</v>
          </cell>
          <cell r="P83">
            <v>4270.1380630000003</v>
          </cell>
          <cell r="Q83">
            <v>4270.1380630000003</v>
          </cell>
          <cell r="R83">
            <v>4888.6301080000003</v>
          </cell>
          <cell r="S83">
            <v>14.484122898955555</v>
          </cell>
          <cell r="T83">
            <v>14.484122898955555</v>
          </cell>
        </row>
        <row r="84">
          <cell r="B84" t="str">
            <v xml:space="preserve">NUMERAL </v>
          </cell>
          <cell r="C84" t="str">
            <v>0024</v>
          </cell>
          <cell r="D84" t="str">
            <v>COMISION DE REGULACION DE ENERGIA Y GAS</v>
          </cell>
          <cell r="E84">
            <v>3730.4304050000001</v>
          </cell>
          <cell r="F84">
            <v>4228.8485199999996</v>
          </cell>
          <cell r="G84">
            <v>13.360874239389521</v>
          </cell>
          <cell r="H84">
            <v>1.0854876450191569E-2</v>
          </cell>
          <cell r="I84">
            <v>1.0625623439948658E-2</v>
          </cell>
          <cell r="M84" t="str">
            <v xml:space="preserve">NUMERAL </v>
          </cell>
          <cell r="N84" t="str">
            <v>0024</v>
          </cell>
          <cell r="O84" t="str">
            <v>COMISION DE REGULACION DE ENERGIA Y GAS</v>
          </cell>
          <cell r="P84">
            <v>3730.4304050000001</v>
          </cell>
          <cell r="Q84">
            <v>3730.4304050000001</v>
          </cell>
          <cell r="R84">
            <v>4228.8485199999996</v>
          </cell>
          <cell r="S84">
            <v>13.360874239389521</v>
          </cell>
          <cell r="T84">
            <v>13.360874239389521</v>
          </cell>
        </row>
        <row r="85">
          <cell r="B85" t="str">
            <v xml:space="preserve">NUMERAL </v>
          </cell>
          <cell r="C85" t="str">
            <v>0025</v>
          </cell>
          <cell r="D85" t="str">
            <v>COMISION DE REGULACION DE AGUA POTABLE</v>
          </cell>
          <cell r="E85">
            <v>2670.214555</v>
          </cell>
          <cell r="F85">
            <v>3189.125642</v>
          </cell>
          <cell r="G85">
            <v>19.433310556574355</v>
          </cell>
          <cell r="H85">
            <v>7.7698404589398211E-3</v>
          </cell>
          <cell r="I85">
            <v>8.0131619788018586E-3</v>
          </cell>
          <cell r="M85" t="str">
            <v xml:space="preserve">NUMERAL </v>
          </cell>
          <cell r="N85" t="str">
            <v>0025</v>
          </cell>
          <cell r="O85" t="str">
            <v>COMISION DE REGULACION DE AGUA POTABLE</v>
          </cell>
          <cell r="P85">
            <v>2670.214555</v>
          </cell>
          <cell r="Q85">
            <v>2670.214555</v>
          </cell>
          <cell r="R85">
            <v>3189.125642</v>
          </cell>
          <cell r="S85">
            <v>19.433310556574355</v>
          </cell>
          <cell r="T85">
            <v>19.433310556574355</v>
          </cell>
        </row>
        <row r="86">
          <cell r="B86" t="str">
            <v xml:space="preserve">NUMERAL </v>
          </cell>
          <cell r="C86" t="str">
            <v>0026</v>
          </cell>
          <cell r="D86" t="str">
            <v>UNIDAD ADMINISTRATIVA ESPECIAL MINERO-ENERGETICA</v>
          </cell>
          <cell r="F86">
            <v>0</v>
          </cell>
          <cell r="H86">
            <v>0</v>
          </cell>
          <cell r="I86">
            <v>0</v>
          </cell>
          <cell r="M86" t="str">
            <v xml:space="preserve">NUMERAL </v>
          </cell>
          <cell r="N86" t="str">
            <v>0026</v>
          </cell>
          <cell r="O86" t="str">
            <v>UNIDAD ADMINISTRATIVA ESPECIAL MINERO-ENERGETICA</v>
          </cell>
          <cell r="Q86">
            <v>0</v>
          </cell>
          <cell r="R86">
            <v>0</v>
          </cell>
        </row>
        <row r="87">
          <cell r="B87" t="str">
            <v xml:space="preserve">NUMERAL </v>
          </cell>
          <cell r="C87" t="str">
            <v>0029</v>
          </cell>
          <cell r="D87" t="str">
            <v>FONDO DE RIESGOS PROFESIONALES ( ART. 87 DTO 1295 DE 1994 )</v>
          </cell>
          <cell r="E87">
            <v>5800</v>
          </cell>
          <cell r="F87">
            <v>7032</v>
          </cell>
          <cell r="G87">
            <v>21.241379310344822</v>
          </cell>
          <cell r="H87">
            <v>1.687694892437247E-2</v>
          </cell>
          <cell r="I87">
            <v>1.7668966782881823E-2</v>
          </cell>
          <cell r="M87" t="str">
            <v xml:space="preserve">NUMERAL </v>
          </cell>
          <cell r="N87" t="str">
            <v>0029</v>
          </cell>
          <cell r="O87" t="str">
            <v>FONDO DE RIESGOS PROFESIONALES ( ART. 87 DTO 1295 DE 1994 )</v>
          </cell>
          <cell r="P87">
            <v>5800</v>
          </cell>
          <cell r="Q87">
            <v>5800</v>
          </cell>
          <cell r="R87">
            <v>7032</v>
          </cell>
          <cell r="S87">
            <v>21.241379310344822</v>
          </cell>
          <cell r="T87">
            <v>21.241379310344822</v>
          </cell>
        </row>
        <row r="88">
          <cell r="B88" t="str">
            <v xml:space="preserve">NUMERAL </v>
          </cell>
          <cell r="C88" t="str">
            <v>0030</v>
          </cell>
          <cell r="D88" t="str">
            <v>FONDO BIENESTAR SOCIAL DIAN</v>
          </cell>
          <cell r="E88">
            <v>836.12800000000004</v>
          </cell>
          <cell r="F88">
            <v>0</v>
          </cell>
          <cell r="H88">
            <v>2.4329809569375352E-3</v>
          </cell>
          <cell r="I88">
            <v>0</v>
          </cell>
          <cell r="M88" t="str">
            <v xml:space="preserve">NUMERAL </v>
          </cell>
          <cell r="N88" t="str">
            <v>0030</v>
          </cell>
          <cell r="O88" t="str">
            <v>FONDO BIENESTAR SOCIAL DIAN</v>
          </cell>
          <cell r="P88">
            <v>836.12800000000004</v>
          </cell>
          <cell r="Q88">
            <v>836.12800000000004</v>
          </cell>
          <cell r="R88">
            <v>0</v>
          </cell>
        </row>
        <row r="89">
          <cell r="B89" t="str">
            <v xml:space="preserve">NUMERAL </v>
          </cell>
          <cell r="C89" t="str">
            <v>0031</v>
          </cell>
          <cell r="D89" t="str">
            <v>INSTITUTO DE ESTUDIOS DEL MINISTERIO PUBLICO</v>
          </cell>
          <cell r="E89">
            <v>756.41933700000004</v>
          </cell>
          <cell r="F89">
            <v>862.31804399999999</v>
          </cell>
          <cell r="G89">
            <v>13.99999997620367</v>
          </cell>
          <cell r="H89">
            <v>2.201043192406325E-3</v>
          </cell>
          <cell r="I89">
            <v>2.1667049026899356E-3</v>
          </cell>
          <cell r="M89" t="str">
            <v xml:space="preserve">NUMERAL </v>
          </cell>
          <cell r="N89" t="str">
            <v>0031</v>
          </cell>
          <cell r="O89" t="str">
            <v>INSTITUTO DE ESTUDIOS DEL MINISTERIO PUBLICO</v>
          </cell>
          <cell r="P89">
            <v>756.41933700000004</v>
          </cell>
          <cell r="Q89">
            <v>756.41933700000004</v>
          </cell>
          <cell r="R89">
            <v>862.31804399999999</v>
          </cell>
          <cell r="S89">
            <v>13.99999997620367</v>
          </cell>
          <cell r="T89">
            <v>13.99999997620367</v>
          </cell>
        </row>
        <row r="90">
          <cell r="B90" t="str">
            <v xml:space="preserve">NUMERAL </v>
          </cell>
          <cell r="C90" t="str">
            <v>0032</v>
          </cell>
          <cell r="D90" t="str">
            <v>FONDO BIENESTAR DE LA CONTRALORIA</v>
          </cell>
          <cell r="E90">
            <v>6832.423331</v>
          </cell>
          <cell r="F90">
            <v>2432.4832540000002</v>
          </cell>
          <cell r="G90">
            <v>-64.397942923656927</v>
          </cell>
          <cell r="H90">
            <v>1.9881113721892725E-2</v>
          </cell>
          <cell r="I90">
            <v>6.1119831932369591E-3</v>
          </cell>
          <cell r="M90" t="str">
            <v xml:space="preserve">NUMERAL </v>
          </cell>
          <cell r="N90" t="str">
            <v>0032</v>
          </cell>
          <cell r="O90" t="str">
            <v>FONDO BIENESTAR DE LA CONTRALORIA</v>
          </cell>
          <cell r="P90">
            <v>6832.423331</v>
          </cell>
          <cell r="Q90">
            <v>6832.423331</v>
          </cell>
          <cell r="R90">
            <v>2432.4832540000002</v>
          </cell>
          <cell r="S90">
            <v>-64.397942923656927</v>
          </cell>
          <cell r="T90">
            <v>-64.397942923656927</v>
          </cell>
        </row>
        <row r="91">
          <cell r="B91" t="str">
            <v xml:space="preserve">NUMERAL </v>
          </cell>
          <cell r="C91" t="str">
            <v>0033</v>
          </cell>
          <cell r="D91" t="str">
            <v>Fondo Salud Fuerzas Militares</v>
          </cell>
          <cell r="E91">
            <v>103410.2988</v>
          </cell>
          <cell r="F91">
            <v>124086.99589999999</v>
          </cell>
          <cell r="G91">
            <v>19.994814191562881</v>
          </cell>
          <cell r="H91">
            <v>0.30090522950029236</v>
          </cell>
          <cell r="I91">
            <v>0.31178740169861957</v>
          </cell>
          <cell r="M91" t="str">
            <v xml:space="preserve">NUMERAL </v>
          </cell>
          <cell r="N91" t="str">
            <v>0033</v>
          </cell>
          <cell r="O91" t="str">
            <v>Fondo Salud Fuerzas Militares</v>
          </cell>
          <cell r="P91">
            <v>103410.2988</v>
          </cell>
          <cell r="Q91">
            <v>103410.2988</v>
          </cell>
          <cell r="R91">
            <v>124086.99589999999</v>
          </cell>
          <cell r="S91">
            <v>19.994814191562881</v>
          </cell>
          <cell r="T91">
            <v>19.994814191562881</v>
          </cell>
        </row>
        <row r="92">
          <cell r="B92" t="str">
            <v xml:space="preserve">NUMERAL </v>
          </cell>
          <cell r="C92" t="str">
            <v>0034</v>
          </cell>
          <cell r="D92" t="str">
            <v>Fondo de Salud Policia</v>
          </cell>
          <cell r="E92">
            <v>129391.606918</v>
          </cell>
          <cell r="F92">
            <v>139621.84988699999</v>
          </cell>
          <cell r="G92">
            <v>7.9064192899955588</v>
          </cell>
          <cell r="H92">
            <v>0.37650612779268372</v>
          </cell>
          <cell r="I92">
            <v>0.350821079041228</v>
          </cell>
          <cell r="M92" t="str">
            <v xml:space="preserve">NUMERAL </v>
          </cell>
          <cell r="N92" t="str">
            <v>0034</v>
          </cell>
          <cell r="O92" t="str">
            <v>Fondo de Salud Policia</v>
          </cell>
          <cell r="P92">
            <v>129391.606918</v>
          </cell>
          <cell r="Q92">
            <v>129391.606918</v>
          </cell>
          <cell r="R92">
            <v>139621.84988699999</v>
          </cell>
          <cell r="S92">
            <v>7.9064192899955588</v>
          </cell>
          <cell r="T92">
            <v>7.9064192899955588</v>
          </cell>
        </row>
        <row r="93">
          <cell r="B93" t="str">
            <v xml:space="preserve">NUMERAL </v>
          </cell>
          <cell r="C93" t="str">
            <v>0035</v>
          </cell>
          <cell r="D93" t="str">
            <v>FONDO DE COMPENSACIÓN AMBIENTAL</v>
          </cell>
          <cell r="E93">
            <v>14128.4</v>
          </cell>
          <cell r="F93">
            <v>18425.099999999999</v>
          </cell>
          <cell r="G93">
            <v>30.411794683049731</v>
          </cell>
          <cell r="H93">
            <v>4.1111083652259309E-2</v>
          </cell>
          <cell r="I93">
            <v>4.6295858912297483E-2</v>
          </cell>
          <cell r="M93" t="str">
            <v xml:space="preserve">NUMERAL </v>
          </cell>
          <cell r="N93" t="str">
            <v>0035</v>
          </cell>
          <cell r="O93" t="str">
            <v>FONDO DE COMPENSACIÓN AMBIENTAL</v>
          </cell>
          <cell r="P93">
            <v>14128.4</v>
          </cell>
          <cell r="Q93">
            <v>14128.4</v>
          </cell>
          <cell r="R93">
            <v>18425.099999999999</v>
          </cell>
          <cell r="S93">
            <v>30.411794683049731</v>
          </cell>
          <cell r="T93">
            <v>30.411794683049731</v>
          </cell>
        </row>
        <row r="94">
          <cell r="B94" t="str">
            <v xml:space="preserve">NUMERAL </v>
          </cell>
          <cell r="C94" t="str">
            <v>0036</v>
          </cell>
          <cell r="D94" t="str">
            <v>PENSIONES EPSA-CVC</v>
          </cell>
          <cell r="E94">
            <v>9215</v>
          </cell>
          <cell r="F94">
            <v>10965</v>
          </cell>
          <cell r="G94">
            <v>18.990775908844281</v>
          </cell>
          <cell r="H94">
            <v>2.6813980058291775E-2</v>
          </cell>
          <cell r="I94">
            <v>2.7551225934911716E-2</v>
          </cell>
          <cell r="M94" t="str">
            <v xml:space="preserve">NUMERAL </v>
          </cell>
          <cell r="N94" t="str">
            <v>0036</v>
          </cell>
          <cell r="O94" t="str">
            <v>PENSIONES EPSA-CVC</v>
          </cell>
          <cell r="P94">
            <v>9215</v>
          </cell>
          <cell r="Q94">
            <v>9215</v>
          </cell>
          <cell r="R94">
            <v>10965</v>
          </cell>
          <cell r="S94">
            <v>18.990775908844281</v>
          </cell>
          <cell r="T94">
            <v>18.990775908844281</v>
          </cell>
        </row>
        <row r="95">
          <cell r="B95" t="str">
            <v xml:space="preserve">NUMERAL </v>
          </cell>
          <cell r="C95" t="str">
            <v>0037</v>
          </cell>
          <cell r="D95" t="str">
            <v xml:space="preserve">DISTRIBUCIÓN  REGALÍAS </v>
          </cell>
          <cell r="E95">
            <v>389.39275300000003</v>
          </cell>
          <cell r="F95">
            <v>0</v>
          </cell>
          <cell r="H95">
            <v>1.1330623455003078E-3</v>
          </cell>
          <cell r="I95">
            <v>0</v>
          </cell>
          <cell r="M95" t="str">
            <v xml:space="preserve">NUMERAL </v>
          </cell>
          <cell r="N95" t="str">
            <v>0037</v>
          </cell>
          <cell r="O95" t="str">
            <v xml:space="preserve">DISTRIBUCIÓN  REGALÍAS </v>
          </cell>
          <cell r="P95">
            <v>389.39275300000003</v>
          </cell>
          <cell r="Q95">
            <v>389.39275300000003</v>
          </cell>
          <cell r="R95">
            <v>0</v>
          </cell>
        </row>
        <row r="96">
          <cell r="B96" t="str">
            <v xml:space="preserve">NUMERAL </v>
          </cell>
          <cell r="C96" t="str">
            <v>0038</v>
          </cell>
          <cell r="D96" t="str">
            <v>FONDO PRESTACIONES SALUD</v>
          </cell>
          <cell r="E96">
            <v>4068.5095569999999</v>
          </cell>
          <cell r="F96">
            <v>0</v>
          </cell>
          <cell r="H96">
            <v>1.1838625515829355E-2</v>
          </cell>
          <cell r="I96">
            <v>0</v>
          </cell>
          <cell r="M96" t="str">
            <v xml:space="preserve">NUMERAL </v>
          </cell>
          <cell r="N96" t="str">
            <v>0038</v>
          </cell>
          <cell r="O96" t="str">
            <v>FONDO PRESTACIONES SALUD</v>
          </cell>
          <cell r="P96">
            <v>4068.5095569999999</v>
          </cell>
          <cell r="Q96">
            <v>4068.5095569999999</v>
          </cell>
          <cell r="R96">
            <v>0</v>
          </cell>
        </row>
        <row r="97">
          <cell r="B97" t="str">
            <v xml:space="preserve">NUMERAL </v>
          </cell>
          <cell r="C97" t="str">
            <v>0039</v>
          </cell>
          <cell r="D97" t="str">
            <v>FONDO DE SEGURIDAD Y CONVIVENCIA CIUDADANA</v>
          </cell>
          <cell r="F97">
            <v>26830</v>
          </cell>
          <cell r="G97" t="str">
            <v>N.C.</v>
          </cell>
          <cell r="H97">
            <v>0</v>
          </cell>
          <cell r="I97">
            <v>6.7414445219669994E-2</v>
          </cell>
          <cell r="M97" t="str">
            <v xml:space="preserve">NUMERAL </v>
          </cell>
          <cell r="N97" t="str">
            <v>0039</v>
          </cell>
          <cell r="O97" t="str">
            <v>FONDO DE SEGURIDAD Y CONVIVENCIA CIUDADANA</v>
          </cell>
          <cell r="R97">
            <v>26830</v>
          </cell>
          <cell r="S97" t="str">
            <v>N.C.</v>
          </cell>
          <cell r="T97" t="str">
            <v>N.C.</v>
          </cell>
        </row>
      </sheetData>
      <sheetData sheetId="1" refreshError="1">
        <row r="98">
          <cell r="V98" t="str">
            <v>COMPOSICION DEL PRESUPUESTO DE RENTAS DE LA NACION</v>
          </cell>
        </row>
        <row r="100">
          <cell r="V100" t="str">
            <v>(Millones de pesos)</v>
          </cell>
        </row>
        <row r="101">
          <cell r="Y101">
            <v>1996</v>
          </cell>
          <cell r="Z101">
            <v>1997</v>
          </cell>
          <cell r="AA101" t="str">
            <v>1998</v>
          </cell>
          <cell r="AC101" t="str">
            <v>1999</v>
          </cell>
        </row>
        <row r="102">
          <cell r="X102" t="str">
            <v>CONCEPTOS</v>
          </cell>
          <cell r="Y102" t="str">
            <v>APROPIACION</v>
          </cell>
          <cell r="Z102" t="str">
            <v>APROPIACION</v>
          </cell>
          <cell r="AA102" t="str">
            <v>APROPIACION</v>
          </cell>
          <cell r="AB102" t="str">
            <v>REESTIMACION</v>
          </cell>
          <cell r="AC102" t="str">
            <v>PROYECTO</v>
          </cell>
          <cell r="AD102" t="str">
            <v>Variación</v>
          </cell>
          <cell r="AH102" t="str">
            <v xml:space="preserve">OBSERVACIONES </v>
          </cell>
        </row>
        <row r="103">
          <cell r="Y103" t="str">
            <v>DEFINITIVA</v>
          </cell>
          <cell r="Z103" t="str">
            <v>DEFINITIVA</v>
          </cell>
          <cell r="AA103" t="str">
            <v>VIGENTE</v>
          </cell>
          <cell r="AB103" t="str">
            <v xml:space="preserve">BASE </v>
          </cell>
          <cell r="AC103" t="str">
            <v>PRESUPUESTO</v>
          </cell>
          <cell r="AE103" t="str">
            <v>%</v>
          </cell>
        </row>
        <row r="104">
          <cell r="Y104" t="str">
            <v>(A)</v>
          </cell>
          <cell r="Z104" t="str">
            <v>(B)</v>
          </cell>
          <cell r="AA104" t="str">
            <v>(1)</v>
          </cell>
          <cell r="AB104" t="str">
            <v>(2)</v>
          </cell>
          <cell r="AC104" t="str">
            <v>(3)</v>
          </cell>
          <cell r="AD104" t="str">
            <v>(F)=(B/A)</v>
          </cell>
          <cell r="AE104" t="str">
            <v>(G)=(D/B)</v>
          </cell>
          <cell r="AF104" t="str">
            <v>(4)=(3/1)</v>
          </cell>
          <cell r="AG104" t="str">
            <v>(5)=(3/2)</v>
          </cell>
        </row>
        <row r="106">
          <cell r="V106" t="str">
            <v>I.</v>
          </cell>
          <cell r="W106" t="str">
            <v>INGRESOS DEL PRESUPUESTO NACIONAL</v>
          </cell>
          <cell r="Y106">
            <v>21505448</v>
          </cell>
          <cell r="Z106">
            <v>26829919.328486998</v>
          </cell>
          <cell r="AA106">
            <v>33672848.488659002</v>
          </cell>
          <cell r="AB106">
            <v>34023067.362811998</v>
          </cell>
          <cell r="AC106">
            <v>39798591.996973999</v>
          </cell>
          <cell r="AD106">
            <v>24.758709181445539</v>
          </cell>
          <cell r="AE106">
            <v>26.810173919112714</v>
          </cell>
          <cell r="AF106">
            <v>18.191937371672438</v>
          </cell>
          <cell r="AG106">
            <v>16.975320221935021</v>
          </cell>
        </row>
        <row r="108">
          <cell r="V108" t="str">
            <v>1.</v>
          </cell>
          <cell r="W108" t="str">
            <v>INGRESOS CORRIENTES</v>
          </cell>
          <cell r="Y108">
            <v>10850547</v>
          </cell>
          <cell r="Z108">
            <v>12987467.563204</v>
          </cell>
          <cell r="AA108">
            <v>14973958.125847001</v>
          </cell>
          <cell r="AB108">
            <v>15324177</v>
          </cell>
          <cell r="AC108">
            <v>17813984</v>
          </cell>
          <cell r="AD108">
            <v>19.69412752374604</v>
          </cell>
          <cell r="AE108">
            <v>17.992032899595834</v>
          </cell>
          <cell r="AF108">
            <v>18.966433926716707</v>
          </cell>
          <cell r="AG108">
            <v>16.24757401327328</v>
          </cell>
        </row>
        <row r="110">
          <cell r="W110" t="str">
            <v>1.1.  INGRESOS TRIBUTARIOS</v>
          </cell>
          <cell r="Y110">
            <v>10489179</v>
          </cell>
          <cell r="Z110">
            <v>12300834.563204</v>
          </cell>
          <cell r="AA110">
            <v>14609453</v>
          </cell>
          <cell r="AB110">
            <v>14749077</v>
          </cell>
          <cell r="AC110">
            <v>17369627.000000462</v>
          </cell>
          <cell r="AD110">
            <v>17.271662188279933</v>
          </cell>
          <cell r="AE110">
            <v>19.903059619381679</v>
          </cell>
          <cell r="AF110">
            <v>18.893068754870313</v>
          </cell>
          <cell r="AG110">
            <v>17.767552505153116</v>
          </cell>
        </row>
        <row r="112">
          <cell r="W112" t="str">
            <v xml:space="preserve">        1.1.1. IMPUESTOS DIRECTOS</v>
          </cell>
          <cell r="Y112">
            <v>4232697</v>
          </cell>
          <cell r="Z112">
            <v>4707023.763204</v>
          </cell>
          <cell r="AA112">
            <v>5845082</v>
          </cell>
          <cell r="AB112">
            <v>5393900</v>
          </cell>
          <cell r="AC112">
            <v>6285366</v>
          </cell>
          <cell r="AD112">
            <v>11.206253677123602</v>
          </cell>
          <cell r="AE112">
            <v>14.59258060614621</v>
          </cell>
          <cell r="AF112">
            <v>7.5325547186506636</v>
          </cell>
          <cell r="AG112">
            <v>16.527299356680693</v>
          </cell>
        </row>
        <row r="113">
          <cell r="X113" t="str">
            <v>IMPUESTO SOBRE LA RENTA Y COMPLEMENTARIOS</v>
          </cell>
          <cell r="Y113">
            <v>4232697</v>
          </cell>
          <cell r="Z113">
            <v>4707023.763204</v>
          </cell>
          <cell r="AA113">
            <v>5845082</v>
          </cell>
          <cell r="AB113">
            <v>5393900</v>
          </cell>
          <cell r="AC113">
            <v>6285366</v>
          </cell>
          <cell r="AD113">
            <v>11.206253677123602</v>
          </cell>
          <cell r="AE113">
            <v>14.59258060614621</v>
          </cell>
          <cell r="AF113">
            <v>7.5325547186506636</v>
          </cell>
          <cell r="AG113">
            <v>16.527299356680693</v>
          </cell>
          <cell r="AH113" t="str">
            <v>Base 1996 para evitar efectos 1997 Reforma Tributaria Ley 223/95 (aplicable año gravable 1996)</v>
          </cell>
        </row>
        <row r="115">
          <cell r="W115" t="str">
            <v xml:space="preserve">        1.1.2. IMPUESTOS INDIRECTOS</v>
          </cell>
          <cell r="Y115">
            <v>6256482</v>
          </cell>
          <cell r="Z115">
            <v>7593810.7999999998</v>
          </cell>
          <cell r="AA115">
            <v>8764371</v>
          </cell>
          <cell r="AB115">
            <v>9355177</v>
          </cell>
          <cell r="AC115">
            <v>11084261.000000462</v>
          </cell>
          <cell r="AD115">
            <v>21.375092264310823</v>
          </cell>
          <cell r="AE115">
            <v>23.194760132817649</v>
          </cell>
          <cell r="AF115">
            <v>26.469554974343978</v>
          </cell>
          <cell r="AG115">
            <v>18.482643353519258</v>
          </cell>
        </row>
        <row r="116">
          <cell r="X116" t="str">
            <v>IMPUESTOS SOBRE ADUANAS Y RECARGOS</v>
          </cell>
          <cell r="Y116">
            <v>1103959</v>
          </cell>
          <cell r="Z116">
            <v>1054257.8</v>
          </cell>
          <cell r="AA116">
            <v>1216470</v>
          </cell>
          <cell r="AB116">
            <v>1444000</v>
          </cell>
          <cell r="AC116">
            <v>1646430.000000464</v>
          </cell>
          <cell r="AD116">
            <v>-4.5020874869447063</v>
          </cell>
          <cell r="AE116">
            <v>36.968396155096016</v>
          </cell>
          <cell r="AF116">
            <v>35.344891366039775</v>
          </cell>
          <cell r="AG116">
            <v>14.018698060973955</v>
          </cell>
          <cell r="AH116" t="str">
            <v>Recaudo 1997 por tasas de devaluación y de importaciones.</v>
          </cell>
        </row>
        <row r="117">
          <cell r="X117" t="str">
            <v>IMPUESTO A LAS VENTAS</v>
          </cell>
          <cell r="Y117">
            <v>4514989</v>
          </cell>
          <cell r="Z117">
            <v>5721246</v>
          </cell>
          <cell r="AA117">
            <v>6695019</v>
          </cell>
          <cell r="AB117">
            <v>6887200</v>
          </cell>
          <cell r="AC117">
            <v>8117919</v>
          </cell>
          <cell r="AD117">
            <v>26.716720683040428</v>
          </cell>
          <cell r="AE117">
            <v>20.379371906049837</v>
          </cell>
          <cell r="AF117">
            <v>21.253113695420424</v>
          </cell>
          <cell r="AG117">
            <v>17.86965675455918</v>
          </cell>
          <cell r="AH117" t="str">
            <v>Interno = recaudo enero-junio/98 por estacionalidad promedio 1994-1997 y 1999 por PIB nominal. Externo = recaudo 1997 por tasas de devaluación y de importaciones.</v>
          </cell>
        </row>
        <row r="118">
          <cell r="X118" t="str">
            <v>INTERNAS</v>
          </cell>
          <cell r="Y118">
            <v>3955534</v>
          </cell>
          <cell r="Z118">
            <v>3955534</v>
          </cell>
          <cell r="AA118">
            <v>4687973</v>
          </cell>
          <cell r="AB118">
            <v>4549400</v>
          </cell>
          <cell r="AC118">
            <v>5452433</v>
          </cell>
          <cell r="AD118">
            <v>0</v>
          </cell>
          <cell r="AE118">
            <v>15.013548107537433</v>
          </cell>
          <cell r="AF118">
            <v>16.306834531683535</v>
          </cell>
          <cell r="AG118">
            <v>19.849496636919149</v>
          </cell>
        </row>
        <row r="119">
          <cell r="X119" t="str">
            <v>EXTERNAS</v>
          </cell>
          <cell r="Y119">
            <v>1765712</v>
          </cell>
          <cell r="Z119">
            <v>1765712</v>
          </cell>
          <cell r="AA119">
            <v>2007046</v>
          </cell>
          <cell r="AB119">
            <v>2337800</v>
          </cell>
          <cell r="AC119">
            <v>2665486</v>
          </cell>
          <cell r="AD119">
            <v>0</v>
          </cell>
          <cell r="AE119">
            <v>32.399847766793229</v>
          </cell>
          <cell r="AF119">
            <v>32.806422971870106</v>
          </cell>
          <cell r="AG119">
            <v>14.016853451963375</v>
          </cell>
        </row>
        <row r="120">
          <cell r="X120" t="str">
            <v>IMPUESTO A LA GASOLINA Y ACPM</v>
          </cell>
          <cell r="Y120">
            <v>606677</v>
          </cell>
          <cell r="Z120">
            <v>798000</v>
          </cell>
          <cell r="AA120">
            <v>690540</v>
          </cell>
          <cell r="AB120">
            <v>691000</v>
          </cell>
          <cell r="AC120">
            <v>917324</v>
          </cell>
          <cell r="AD120">
            <v>31.536221086344128</v>
          </cell>
          <cell r="AE120">
            <v>-13.408521303258148</v>
          </cell>
          <cell r="AF120">
            <v>32.841544298664815</v>
          </cell>
          <cell r="AG120">
            <v>32.753111432706227</v>
          </cell>
          <cell r="AH120" t="str">
            <v xml:space="preserve">Incluye ajuste precio Ley 383/97 ($50 por año a precios 1997 hasta 2001) </v>
          </cell>
        </row>
        <row r="121">
          <cell r="X121" t="str">
            <v>IMPUESTO 5% PASAJES INTERNACIONALES</v>
          </cell>
          <cell r="AA121">
            <v>8559.2999999999993</v>
          </cell>
          <cell r="AB121">
            <v>0</v>
          </cell>
          <cell r="AC121">
            <v>0</v>
          </cell>
          <cell r="AD121" t="e">
            <v>#DIV/0!</v>
          </cell>
        </row>
        <row r="122">
          <cell r="X122" t="str">
            <v>IMPUESTO DE TIMBRE NACIONAL</v>
          </cell>
          <cell r="AA122">
            <v>138600</v>
          </cell>
          <cell r="AB122">
            <v>310100</v>
          </cell>
          <cell r="AC122">
            <v>371608</v>
          </cell>
          <cell r="AD122" t="e">
            <v>#DIV/0!</v>
          </cell>
          <cell r="AE122" t="e">
            <v>#DIV/0!</v>
          </cell>
          <cell r="AF122">
            <v>168.11544011544009</v>
          </cell>
          <cell r="AG122">
            <v>19.834891970332148</v>
          </cell>
        </row>
        <row r="123">
          <cell r="X123" t="str">
            <v>IMPUESTO DE TIMBRE NACIONAL SOBRE SALIDAS AL EXT.</v>
          </cell>
          <cell r="Y123">
            <v>18855</v>
          </cell>
          <cell r="Z123">
            <v>18855</v>
          </cell>
          <cell r="AA123">
            <v>13405.7</v>
          </cell>
          <cell r="AB123">
            <v>21100</v>
          </cell>
          <cell r="AC123">
            <v>27666</v>
          </cell>
          <cell r="AD123">
            <v>0</v>
          </cell>
          <cell r="AE123">
            <v>11.906656059400689</v>
          </cell>
          <cell r="AF123">
            <v>106.37490022900704</v>
          </cell>
          <cell r="AG123">
            <v>31.118483412322284</v>
          </cell>
        </row>
        <row r="124">
          <cell r="X124" t="str">
            <v>IMPUESTO AL ORO Y AL PLATINO</v>
          </cell>
          <cell r="Y124">
            <v>1452</v>
          </cell>
          <cell r="Z124">
            <v>1452</v>
          </cell>
          <cell r="AA124">
            <v>1777</v>
          </cell>
          <cell r="AB124">
            <v>1777</v>
          </cell>
          <cell r="AC124">
            <v>3314</v>
          </cell>
          <cell r="AD124">
            <v>0</v>
          </cell>
          <cell r="AE124">
            <v>22.382920110192828</v>
          </cell>
          <cell r="AF124">
            <v>86.494091164884651</v>
          </cell>
          <cell r="AG124">
            <v>86.494091164884651</v>
          </cell>
        </row>
        <row r="125">
          <cell r="X125" t="str">
            <v>OTROS IMPUESTOS TRIBUTARIOS</v>
          </cell>
          <cell r="Y125">
            <v>30857</v>
          </cell>
          <cell r="Z125">
            <v>20307</v>
          </cell>
          <cell r="AA125">
            <v>162342</v>
          </cell>
          <cell r="AB125">
            <v>332977</v>
          </cell>
          <cell r="AC125">
            <v>402588</v>
          </cell>
          <cell r="AD125">
            <v>-34.189973101727325</v>
          </cell>
          <cell r="AE125">
            <v>1539.7153690845521</v>
          </cell>
          <cell r="AF125">
            <v>147.98758177181503</v>
          </cell>
          <cell r="AG125">
            <v>20.90564813785938</v>
          </cell>
          <cell r="AH125" t="str">
            <v>1996/97 5% pasajes  internacionales, Timbre Nacional (Reforma Ley 383/97 del 0.5% al 1%), Oro y Platino. 1998 por estacionalidad recaudo 1997 y crece PIB nominal.</v>
          </cell>
        </row>
        <row r="127">
          <cell r="W127" t="str">
            <v>1.2</v>
          </cell>
          <cell r="X127" t="str">
            <v>INGRESOS NO TRIBUTARIOS</v>
          </cell>
          <cell r="Y127">
            <v>361368</v>
          </cell>
          <cell r="Z127">
            <v>686633</v>
          </cell>
          <cell r="AA127">
            <v>364505.12584699999</v>
          </cell>
          <cell r="AB127">
            <v>575100</v>
          </cell>
          <cell r="AC127">
            <v>444356.99999953806</v>
          </cell>
          <cell r="AD127">
            <v>90.009353346173441</v>
          </cell>
          <cell r="AE127">
            <v>-16.243466305872278</v>
          </cell>
          <cell r="AF127">
            <v>21.906927637021955</v>
          </cell>
          <cell r="AG127">
            <v>-22.733959311504425</v>
          </cell>
        </row>
        <row r="128">
          <cell r="X128" t="str">
            <v>CONTRIBUCION ESPECIAL POR EXPLOTACION O EXPORTACION</v>
          </cell>
        </row>
        <row r="129">
          <cell r="X129" t="str">
            <v>DE PETROLEO CRUDO, GAS LIBRE, CARBON Y FERRONIQUEL</v>
          </cell>
          <cell r="Y129">
            <v>213938</v>
          </cell>
          <cell r="Z129">
            <v>336228</v>
          </cell>
          <cell r="AA129">
            <v>164620</v>
          </cell>
          <cell r="AB129">
            <v>75600</v>
          </cell>
          <cell r="AC129">
            <v>34844.999999538064</v>
          </cell>
          <cell r="AD129">
            <v>57.161420598491141</v>
          </cell>
          <cell r="AE129">
            <v>-77.515257503836679</v>
          </cell>
          <cell r="AF129">
            <v>-78.833070101118906</v>
          </cell>
          <cell r="AG129">
            <v>-53.908730159341189</v>
          </cell>
          <cell r="AH129" t="str">
            <v>Considera la reducción establecida Art 52  Ley 223/95</v>
          </cell>
        </row>
        <row r="130">
          <cell r="X130" t="str">
            <v>OTROS NO TRIBUTARIOS</v>
          </cell>
          <cell r="Y130">
            <v>147430</v>
          </cell>
          <cell r="Z130">
            <v>350405</v>
          </cell>
          <cell r="AA130">
            <v>199885.12584699999</v>
          </cell>
          <cell r="AB130">
            <v>499500</v>
          </cell>
          <cell r="AC130">
            <v>409512</v>
          </cell>
          <cell r="AD130">
            <v>137.6755070202808</v>
          </cell>
          <cell r="AE130">
            <v>42.549335768610597</v>
          </cell>
          <cell r="AF130">
            <v>104.87367344854701</v>
          </cell>
          <cell r="AG130">
            <v>-18.015615615615623</v>
          </cell>
        </row>
        <row r="131">
          <cell r="X131" t="str">
            <v xml:space="preserve">      Extensión Comncesión Telefonia Celular</v>
          </cell>
          <cell r="Z131">
            <v>141241.1</v>
          </cell>
        </row>
        <row r="132">
          <cell r="X132" t="str">
            <v xml:space="preserve">      Fondo de Superávit de la Nación </v>
          </cell>
          <cell r="Y132">
            <v>91322</v>
          </cell>
          <cell r="Z132">
            <v>96904.9</v>
          </cell>
          <cell r="AA132">
            <v>138439.12584699999</v>
          </cell>
          <cell r="AB132">
            <v>138439.12584699999</v>
          </cell>
          <cell r="AC132">
            <v>151520</v>
          </cell>
          <cell r="AD132">
            <v>6.1134228334902785</v>
          </cell>
          <cell r="AE132">
            <v>42.860810802136925</v>
          </cell>
          <cell r="AF132">
            <v>9.4488274705351039</v>
          </cell>
          <cell r="AG132">
            <v>9.4488274705351039</v>
          </cell>
          <cell r="AH132" t="str">
            <v>Octavas Concesión Telefonía Móvil Celular (1995 - 2002)</v>
          </cell>
        </row>
        <row r="133">
          <cell r="X133" t="str">
            <v xml:space="preserve">      Concesión Larga Distancia</v>
          </cell>
          <cell r="AB133">
            <v>300000</v>
          </cell>
          <cell r="AC133">
            <v>179902</v>
          </cell>
          <cell r="AG133">
            <v>-40.032666666666671</v>
          </cell>
          <cell r="AH133" t="str">
            <v>Para 1998 US$225 millones, en 1999 y 2000 restantes US$225 millones por parte iguales</v>
          </cell>
        </row>
        <row r="134">
          <cell r="X134" t="str">
            <v xml:space="preserve">      Resto</v>
          </cell>
          <cell r="Y134">
            <v>56108</v>
          </cell>
          <cell r="Z134">
            <v>112259</v>
          </cell>
          <cell r="AA134">
            <v>61446</v>
          </cell>
          <cell r="AB134">
            <v>61060.874153000012</v>
          </cell>
          <cell r="AC134">
            <v>78090</v>
          </cell>
          <cell r="AD134">
            <v>100.07663791259715</v>
          </cell>
          <cell r="AE134">
            <v>-45.607145838640996</v>
          </cell>
          <cell r="AF134">
            <v>27.087198515769948</v>
          </cell>
          <cell r="AG134">
            <v>27.888768517021511</v>
          </cell>
          <cell r="AH134" t="str">
            <v>Hasta 1998 5% contratos Obras Públicas Ley 104/93(en 1999 pasa a Fondo de Seguridad y Convivencia Ciudadana Ley 418/97), Concesión Sociedades Portuarias (por variación PIB).</v>
          </cell>
        </row>
        <row r="136">
          <cell r="V136" t="str">
            <v>2.</v>
          </cell>
          <cell r="W136" t="str">
            <v>RECURSOS DE CAPITAL</v>
          </cell>
          <cell r="Y136">
            <v>9454718</v>
          </cell>
          <cell r="Z136">
            <v>12013036.820606999</v>
          </cell>
          <cell r="AA136">
            <v>16207486.153754</v>
          </cell>
          <cell r="AB136">
            <v>16207486.153754</v>
          </cell>
          <cell r="AC136">
            <v>19182007.865153998</v>
          </cell>
          <cell r="AD136">
            <v>71.422205863294906</v>
          </cell>
          <cell r="AE136">
            <v>34.915811844944145</v>
          </cell>
          <cell r="AF136">
            <v>18.352764168248491</v>
          </cell>
          <cell r="AG136">
            <v>18.352764168248491</v>
          </cell>
        </row>
        <row r="138">
          <cell r="W138" t="str">
            <v>2.5. RECURSOS DEL CREDITO EXTERNO</v>
          </cell>
          <cell r="Y138">
            <v>2041518</v>
          </cell>
          <cell r="Z138">
            <v>1797729.030367</v>
          </cell>
          <cell r="AA138">
            <v>3352906.6945369998</v>
          </cell>
          <cell r="AB138">
            <v>3352906.6945369998</v>
          </cell>
          <cell r="AC138">
            <v>5299805.9730000002</v>
          </cell>
          <cell r="AD138">
            <v>-11.941553767000823</v>
          </cell>
          <cell r="AE138">
            <v>86.507901797220015</v>
          </cell>
          <cell r="AF138">
            <v>58.066014232819143</v>
          </cell>
          <cell r="AG138">
            <v>58.066014232819143</v>
          </cell>
        </row>
        <row r="139">
          <cell r="W139" t="str">
            <v>2.6. RECURSOS DEL CREDITO INTERNO</v>
          </cell>
          <cell r="Y139">
            <v>3928505</v>
          </cell>
          <cell r="Z139">
            <v>7590793.914806</v>
          </cell>
          <cell r="AA139">
            <v>10343544.959217001</v>
          </cell>
          <cell r="AB139">
            <v>10343544.959217001</v>
          </cell>
          <cell r="AC139">
            <v>9735498.8921539988</v>
          </cell>
          <cell r="AD139">
            <v>93.223475973837381</v>
          </cell>
          <cell r="AE139">
            <v>36.264336448941179</v>
          </cell>
          <cell r="AF139">
            <v>-5.8785075084067717</v>
          </cell>
          <cell r="AG139">
            <v>-5.8785075084067717</v>
          </cell>
        </row>
        <row r="140">
          <cell r="W140" t="str">
            <v>2.7. OTROS RECURSOS DE CAPITAL</v>
          </cell>
          <cell r="Y140">
            <v>3484695</v>
          </cell>
          <cell r="Z140">
            <v>2624513.875434</v>
          </cell>
          <cell r="AA140">
            <v>2511034.5</v>
          </cell>
          <cell r="AB140">
            <v>2511034.5</v>
          </cell>
          <cell r="AC140">
            <v>4146703</v>
          </cell>
          <cell r="AD140">
            <v>-24.684545550356628</v>
          </cell>
          <cell r="AE140">
            <v>-4.3238245564708455</v>
          </cell>
          <cell r="AF140">
            <v>65.13922847336427</v>
          </cell>
          <cell r="AG140">
            <v>65.13922847336427</v>
          </cell>
          <cell r="AH140" t="str">
            <v>Donaciones en cada año, Enajenación activos (plan), excedentes Financieros Entidades Descentralizadas, Rendimientos Financieros, Recuperación de Cartera, Recursos no apropiados (según Plan Financiero). En 1999 superávit Nación 1997 (Contaduría)</v>
          </cell>
        </row>
        <row r="142">
          <cell r="V142">
            <v>3</v>
          </cell>
          <cell r="W142" t="str">
            <v>RENTAS PARAFISCALES</v>
          </cell>
          <cell r="Y142">
            <v>122554</v>
          </cell>
          <cell r="Z142">
            <v>336368.21808000002</v>
          </cell>
          <cell r="AA142">
            <v>742831.93553000002</v>
          </cell>
          <cell r="AB142">
            <v>742831.93553000002</v>
          </cell>
          <cell r="AC142">
            <v>495721.437148</v>
          </cell>
          <cell r="AD142">
            <v>174.46531168301323</v>
          </cell>
          <cell r="AE142">
            <v>120.83891866184837</v>
          </cell>
          <cell r="AF142">
            <v>-33.266003595509154</v>
          </cell>
          <cell r="AG142">
            <v>-33.266003595509154</v>
          </cell>
          <cell r="AH142" t="str">
            <v xml:space="preserve">Fondo de Prestaciones Sociales del Magisterio </v>
          </cell>
        </row>
        <row r="144">
          <cell r="V144">
            <v>4</v>
          </cell>
          <cell r="W144" t="str">
            <v>FONDOS ESPECIALES</v>
          </cell>
          <cell r="Y144">
            <v>1077629</v>
          </cell>
          <cell r="Z144">
            <v>1493046.7265959999</v>
          </cell>
          <cell r="AA144">
            <v>1748572.2735279996</v>
          </cell>
          <cell r="AB144">
            <v>1748572.2735279996</v>
          </cell>
          <cell r="AC144">
            <v>2306878.6946720001</v>
          </cell>
          <cell r="AD144">
            <v>38.549234160921799</v>
          </cell>
          <cell r="AE144">
            <v>17.114370393120449</v>
          </cell>
          <cell r="AF144">
            <v>31.929273361834554</v>
          </cell>
          <cell r="AG144">
            <v>31.929273361834554</v>
          </cell>
          <cell r="AH144" t="str">
            <v>Estimación ingresos definidos por la Ley para prestación servicio público específico que corresponde.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"/>
      <sheetName val="MOD"/>
      <sheetName val="BCol"/>
    </sheetNames>
    <sheetDataSet>
      <sheetData sheetId="0"/>
      <sheetData sheetId="1"/>
      <sheetData sheetId="2" refreshError="1">
        <row r="3">
          <cell r="P3">
            <v>31</v>
          </cell>
          <cell r="Q3">
            <v>28</v>
          </cell>
          <cell r="R3">
            <v>31</v>
          </cell>
          <cell r="S3">
            <v>30</v>
          </cell>
          <cell r="T3">
            <v>31</v>
          </cell>
          <cell r="U3">
            <v>30</v>
          </cell>
          <cell r="V3">
            <v>31</v>
          </cell>
          <cell r="W3">
            <v>31</v>
          </cell>
          <cell r="X3">
            <v>30</v>
          </cell>
          <cell r="Y3">
            <v>31</v>
          </cell>
          <cell r="Z3">
            <v>30</v>
          </cell>
          <cell r="AA3">
            <v>31</v>
          </cell>
        </row>
        <row r="4">
          <cell r="AA4">
            <v>365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>
        <row r="3">
          <cell r="Y3" t="str">
            <v>CUADRO No. 2</v>
          </cell>
        </row>
        <row r="4">
          <cell r="Y4" t="str">
            <v>APROPIACIONES 1998 - 2000</v>
          </cell>
        </row>
        <row r="5">
          <cell r="Y5" t="str">
            <v>RECURSOS NACION</v>
          </cell>
        </row>
        <row r="6">
          <cell r="Y6" t="str">
            <v>Miles de millones de pesos</v>
          </cell>
        </row>
        <row r="9">
          <cell r="Y9" t="str">
            <v>CONCEPTO</v>
          </cell>
          <cell r="Z9" t="str">
            <v>1998</v>
          </cell>
          <cell r="AA9" t="str">
            <v>1999   1/</v>
          </cell>
          <cell r="AB9" t="str">
            <v>2000</v>
          </cell>
          <cell r="AC9" t="str">
            <v>VARIACION  %</v>
          </cell>
        </row>
        <row r="10">
          <cell r="AC10" t="str">
            <v>99/98</v>
          </cell>
          <cell r="AD10" t="str">
            <v>2000/99</v>
          </cell>
        </row>
        <row r="11">
          <cell r="Z11" t="str">
            <v>(1)</v>
          </cell>
          <cell r="AA11" t="str">
            <v>(2)</v>
          </cell>
          <cell r="AB11" t="str">
            <v>(3)</v>
          </cell>
          <cell r="AC11" t="str">
            <v>(4)=(2/1)</v>
          </cell>
          <cell r="AD11" t="str">
            <v>(5)=(3/2)</v>
          </cell>
        </row>
        <row r="13">
          <cell r="Y13" t="str">
            <v>FUNCIONAMIENTO</v>
          </cell>
          <cell r="Z13">
            <v>17507.617041843005</v>
          </cell>
          <cell r="AA13">
            <v>22543.902873841002</v>
          </cell>
          <cell r="AB13">
            <v>22748.7873545</v>
          </cell>
          <cell r="AC13">
            <v>28.766255395930429</v>
          </cell>
          <cell r="AD13">
            <v>0.90882435843324672</v>
          </cell>
        </row>
        <row r="14">
          <cell r="Y14" t="str">
            <v>Gastos de Personal</v>
          </cell>
          <cell r="Z14">
            <v>4484.8324892346527</v>
          </cell>
          <cell r="AA14">
            <v>5167.0622997669998</v>
          </cell>
          <cell r="AB14">
            <v>5376.3</v>
          </cell>
          <cell r="AC14">
            <v>15.211935165247858</v>
          </cell>
          <cell r="AD14">
            <v>4.0494518566659421</v>
          </cell>
        </row>
        <row r="15">
          <cell r="Y15" t="str">
            <v>Gastos Generales</v>
          </cell>
          <cell r="Z15">
            <v>1321.8889146321796</v>
          </cell>
          <cell r="AA15">
            <v>1280.69206044</v>
          </cell>
          <cell r="AB15">
            <v>1051.7</v>
          </cell>
          <cell r="AC15">
            <v>-3.116514083457822</v>
          </cell>
          <cell r="AD15">
            <v>-17.880337320224072</v>
          </cell>
        </row>
        <row r="16">
          <cell r="Y16" t="str">
            <v>Transferencias</v>
          </cell>
          <cell r="Z16">
            <v>11700.795637976174</v>
          </cell>
          <cell r="AA16">
            <v>16093.200213634</v>
          </cell>
          <cell r="AB16">
            <v>16317.5</v>
          </cell>
          <cell r="AC16">
            <v>37.539366651288319</v>
          </cell>
          <cell r="AD16">
            <v>1.3937550231679641</v>
          </cell>
        </row>
        <row r="17">
          <cell r="Y17" t="str">
            <v>Operación Comercial</v>
          </cell>
          <cell r="Z17">
            <v>0.1</v>
          </cell>
          <cell r="AA17">
            <v>2.9483000000000001</v>
          </cell>
          <cell r="AB17">
            <v>3.2873545000000002</v>
          </cell>
        </row>
        <row r="19">
          <cell r="Y19" t="str">
            <v>SERVICIO DE LA DEUDA</v>
          </cell>
          <cell r="Z19">
            <v>11289.569079999999</v>
          </cell>
          <cell r="AA19">
            <v>13645.599999999999</v>
          </cell>
          <cell r="AB19">
            <v>14930.3</v>
          </cell>
          <cell r="AC19">
            <v>20.869095209079489</v>
          </cell>
          <cell r="AD19">
            <v>9.4147564049950283</v>
          </cell>
        </row>
        <row r="20">
          <cell r="Y20" t="str">
            <v>Externa</v>
          </cell>
          <cell r="Z20">
            <v>2576.1146520000002</v>
          </cell>
          <cell r="AA20">
            <v>3947.7</v>
          </cell>
          <cell r="AB20">
            <v>4191.3</v>
          </cell>
          <cell r="AC20">
            <v>53.242403125775148</v>
          </cell>
          <cell r="AD20">
            <v>6.1706816627403294</v>
          </cell>
        </row>
        <row r="21">
          <cell r="Y21" t="str">
            <v>Interna   2/</v>
          </cell>
          <cell r="Z21">
            <v>8713.4544279999991</v>
          </cell>
          <cell r="AA21">
            <v>9697.9</v>
          </cell>
          <cell r="AB21">
            <v>10739</v>
          </cell>
          <cell r="AC21">
            <v>11.297994155298063</v>
          </cell>
          <cell r="AD21">
            <v>10.735313830829352</v>
          </cell>
        </row>
        <row r="26">
          <cell r="Y26" t="str">
            <v>INVERSION</v>
          </cell>
          <cell r="Z26">
            <v>5073.7929515019996</v>
          </cell>
          <cell r="AA26">
            <v>5147.2</v>
          </cell>
          <cell r="AB26">
            <v>3166.3</v>
          </cell>
          <cell r="AC26">
            <v>1.4467884125281438</v>
          </cell>
          <cell r="AD26">
            <v>-38.485001554243084</v>
          </cell>
        </row>
        <row r="28">
          <cell r="Y28" t="str">
            <v>TOTAL CON DEUDA</v>
          </cell>
          <cell r="Z28">
            <v>33870.979073345006</v>
          </cell>
          <cell r="AA28">
            <v>41336.702873841001</v>
          </cell>
          <cell r="AB28">
            <v>40845.387354500002</v>
          </cell>
          <cell r="AC28">
            <v>22.041653370366255</v>
          </cell>
          <cell r="AD28">
            <v>-1.1885696854935124</v>
          </cell>
        </row>
        <row r="29">
          <cell r="Y29" t="str">
            <v>TOTAL SIN DEUDA</v>
          </cell>
          <cell r="Z29">
            <v>22581.409993345005</v>
          </cell>
          <cell r="AA29">
            <v>27691.102873841002</v>
          </cell>
          <cell r="AB29">
            <v>25915.087354500003</v>
          </cell>
          <cell r="AC29">
            <v>22.627873467608438</v>
          </cell>
          <cell r="AD29">
            <v>-6.4136684170089548</v>
          </cell>
        </row>
        <row r="31">
          <cell r="Y31" t="str">
            <v xml:space="preserve">  1/  Incluye adición por $1.3 mil milllones, traslados por $1.1 mil millones y reducción participación municipios por $223.8 mil millones</v>
          </cell>
        </row>
        <row r="32">
          <cell r="Y32" t="str">
            <v xml:space="preserve">   2/ Icluye el valor del déficit fiscal por $1.046.6 mil millones</v>
          </cell>
        </row>
        <row r="34">
          <cell r="Y34" t="str">
            <v>CUADRO No. 3</v>
          </cell>
        </row>
        <row r="35">
          <cell r="Y35" t="str">
            <v>APROPIACIONES 1998 - 2000</v>
          </cell>
        </row>
        <row r="36">
          <cell r="Y36" t="str">
            <v>RECURSOS PROPIOS</v>
          </cell>
        </row>
        <row r="37">
          <cell r="Y37" t="str">
            <v>Miles de millones de pesos</v>
          </cell>
        </row>
        <row r="40">
          <cell r="Z40" t="str">
            <v>1998</v>
          </cell>
          <cell r="AA40" t="str">
            <v>1999</v>
          </cell>
          <cell r="AB40" t="str">
            <v>2000</v>
          </cell>
          <cell r="AC40" t="str">
            <v>VARIACION  %</v>
          </cell>
        </row>
        <row r="41">
          <cell r="Y41" t="str">
            <v>CONCEPTO</v>
          </cell>
          <cell r="AC41" t="str">
            <v>99/98</v>
          </cell>
          <cell r="AD41" t="str">
            <v>2000/99</v>
          </cell>
        </row>
        <row r="42">
          <cell r="Z42" t="str">
            <v>(1)</v>
          </cell>
          <cell r="AA42" t="str">
            <v>(2)</v>
          </cell>
          <cell r="AB42" t="str">
            <v>(3)</v>
          </cell>
          <cell r="AC42" t="str">
            <v>(4)=(2/1)</v>
          </cell>
          <cell r="AD42" t="str">
            <v>(5)=(3/2)</v>
          </cell>
        </row>
        <row r="45">
          <cell r="Y45" t="str">
            <v>FUNCIONAMIENTO</v>
          </cell>
          <cell r="Z45">
            <v>1659.373423821</v>
          </cell>
          <cell r="AA45">
            <v>1602.6133874049999</v>
          </cell>
          <cell r="AB45">
            <v>1410.701027604</v>
          </cell>
          <cell r="AC45">
            <v>-3.4205704153860705</v>
          </cell>
          <cell r="AD45">
            <v>-11.974962976675874</v>
          </cell>
        </row>
        <row r="46">
          <cell r="Y46" t="str">
            <v>Gastos de Personal</v>
          </cell>
          <cell r="Z46">
            <v>398.89649835734997</v>
          </cell>
          <cell r="AA46">
            <v>380.27551839099999</v>
          </cell>
          <cell r="AB46">
            <v>388.1</v>
          </cell>
          <cell r="AC46">
            <v>-4.668123195623652</v>
          </cell>
          <cell r="AD46">
            <v>2.0575822609108618</v>
          </cell>
        </row>
        <row r="47">
          <cell r="Y47" t="str">
            <v>Gastos Generales</v>
          </cell>
          <cell r="Z47">
            <v>272.74812604427001</v>
          </cell>
          <cell r="AA47">
            <v>243.24939164</v>
          </cell>
          <cell r="AB47">
            <v>197.762</v>
          </cell>
          <cell r="AC47">
            <v>-10.815375647890624</v>
          </cell>
          <cell r="AD47">
            <v>-18.699899446128786</v>
          </cell>
        </row>
        <row r="48">
          <cell r="Y48" t="str">
            <v>Transferencias</v>
          </cell>
          <cell r="Z48">
            <v>690.42139540237997</v>
          </cell>
          <cell r="AA48">
            <v>773.034085688</v>
          </cell>
          <cell r="AB48">
            <v>543.59169398799997</v>
          </cell>
          <cell r="AC48">
            <v>11.965546090510859</v>
          </cell>
          <cell r="AD48">
            <v>-29.680760001131958</v>
          </cell>
        </row>
        <row r="49">
          <cell r="Y49" t="str">
            <v>Operación Comercial</v>
          </cell>
          <cell r="Z49">
            <v>297.30740401700001</v>
          </cell>
          <cell r="AA49">
            <v>206.054391686</v>
          </cell>
          <cell r="AB49">
            <v>281.24733361599999</v>
          </cell>
          <cell r="AC49">
            <v>-30.693151632975201</v>
          </cell>
          <cell r="AD49">
            <v>36.491792926493027</v>
          </cell>
        </row>
        <row r="51">
          <cell r="Y51" t="str">
            <v>SERVICIO DE LA DEUDA</v>
          </cell>
          <cell r="Z51">
            <v>31.026147289999997</v>
          </cell>
          <cell r="AA51">
            <v>18.399635302</v>
          </cell>
          <cell r="AB51">
            <v>13.870000000000001</v>
          </cell>
          <cell r="AC51">
            <v>-40.696358042719773</v>
          </cell>
          <cell r="AD51">
            <v>-24.618071106592186</v>
          </cell>
        </row>
        <row r="52">
          <cell r="Y52" t="str">
            <v>Externa</v>
          </cell>
          <cell r="Z52">
            <v>9.5051620000000003</v>
          </cell>
          <cell r="AA52">
            <v>3.1066911350000002</v>
          </cell>
          <cell r="AB52">
            <v>3.8170000000000002</v>
          </cell>
          <cell r="AC52">
            <v>-67.315747643227965</v>
          </cell>
          <cell r="AD52">
            <v>22.863839182391075</v>
          </cell>
        </row>
        <row r="53">
          <cell r="Y53" t="str">
            <v>Interna</v>
          </cell>
          <cell r="Z53">
            <v>21.520985289999999</v>
          </cell>
          <cell r="AA53">
            <v>15.292944167</v>
          </cell>
          <cell r="AB53">
            <v>10.053000000000001</v>
          </cell>
          <cell r="AC53">
            <v>-28.939386552594026</v>
          </cell>
          <cell r="AD53">
            <v>-34.263802376961884</v>
          </cell>
        </row>
        <row r="55">
          <cell r="Y55" t="str">
            <v>INVERSION</v>
          </cell>
          <cell r="Z55">
            <v>2235.8472710000001</v>
          </cell>
          <cell r="AA55">
            <v>2660.3020459999998</v>
          </cell>
          <cell r="AB55">
            <v>2333.1673000000001</v>
          </cell>
          <cell r="AC55">
            <v>18.984068388989694</v>
          </cell>
          <cell r="AD55">
            <v>-12.296902394668896</v>
          </cell>
        </row>
        <row r="57">
          <cell r="Y57" t="str">
            <v>TOTAL CON DEUDA</v>
          </cell>
          <cell r="Z57">
            <v>3926.2468421109998</v>
          </cell>
          <cell r="AA57">
            <v>4281.3150687069992</v>
          </cell>
          <cell r="AB57">
            <v>3757.738327604</v>
          </cell>
          <cell r="AC57">
            <v>9.0434514403860522</v>
          </cell>
          <cell r="AD57">
            <v>-12.229343851143494</v>
          </cell>
        </row>
        <row r="58">
          <cell r="Y58" t="str">
            <v>TOTAL SIN DEUDA</v>
          </cell>
          <cell r="Z58">
            <v>3895.2206948209996</v>
          </cell>
          <cell r="AA58">
            <v>4262.915433404999</v>
          </cell>
          <cell r="AB58">
            <v>3743.8683276040001</v>
          </cell>
          <cell r="AC58">
            <v>9.439638146122963</v>
          </cell>
          <cell r="AD58">
            <v>-12.175871511164615</v>
          </cell>
        </row>
        <row r="63">
          <cell r="Y63" t="str">
            <v>CUADRO No. 1</v>
          </cell>
        </row>
        <row r="64">
          <cell r="Y64" t="str">
            <v>APROPIACIONES 1998 - 2000</v>
          </cell>
        </row>
        <row r="65">
          <cell r="Y65" t="str">
            <v>TOTAL</v>
          </cell>
        </row>
        <row r="66">
          <cell r="Y66" t="str">
            <v>Miles de millones de pesos</v>
          </cell>
        </row>
        <row r="69">
          <cell r="Z69" t="str">
            <v>1998</v>
          </cell>
          <cell r="AA69" t="str">
            <v>1999</v>
          </cell>
          <cell r="AB69" t="str">
            <v>2000</v>
          </cell>
          <cell r="AC69" t="str">
            <v>VARIACION  %</v>
          </cell>
        </row>
        <row r="70">
          <cell r="Y70" t="str">
            <v>CONCEPTO</v>
          </cell>
          <cell r="AC70" t="str">
            <v>99/98</v>
          </cell>
          <cell r="AD70" t="str">
            <v>2000/99</v>
          </cell>
        </row>
        <row r="71">
          <cell r="Z71" t="str">
            <v>(1)</v>
          </cell>
          <cell r="AA71" t="str">
            <v>(2)</v>
          </cell>
          <cell r="AB71" t="str">
            <v>(3)</v>
          </cell>
          <cell r="AC71" t="str">
            <v>(4)=(2/1)</v>
          </cell>
          <cell r="AD71" t="str">
            <v>(5)=(3/2)</v>
          </cell>
        </row>
        <row r="73">
          <cell r="Y73" t="str">
            <v>FUNCIONAMIENTO</v>
          </cell>
          <cell r="Z73">
            <v>19166.990465664006</v>
          </cell>
          <cell r="AA73">
            <v>24146.516261246001</v>
          </cell>
          <cell r="AB73">
            <v>24159.488382104002</v>
          </cell>
          <cell r="AC73">
            <v>25.979695688284398</v>
          </cell>
          <cell r="AD73">
            <v>5.3722535862532617E-2</v>
          </cell>
        </row>
        <row r="75">
          <cell r="Y75" t="str">
            <v>Gastos de Personal</v>
          </cell>
          <cell r="Z75">
            <v>4883.7289875920023</v>
          </cell>
          <cell r="AA75">
            <v>5547.3378181580001</v>
          </cell>
          <cell r="AB75">
            <v>5764.4000000000005</v>
          </cell>
          <cell r="AC75">
            <v>13.588158398060513</v>
          </cell>
          <cell r="AD75">
            <v>3.9129072170707602</v>
          </cell>
        </row>
        <row r="76">
          <cell r="Y76" t="str">
            <v>Gastos Generales</v>
          </cell>
          <cell r="Z76">
            <v>1594.6370406764497</v>
          </cell>
          <cell r="AA76">
            <v>1523.9414520800001</v>
          </cell>
          <cell r="AB76">
            <v>1249.462</v>
          </cell>
          <cell r="AC76">
            <v>-4.433334156496227</v>
          </cell>
          <cell r="AD76">
            <v>-18.011154674306418</v>
          </cell>
        </row>
        <row r="77">
          <cell r="Y77" t="str">
            <v>Transferencias</v>
          </cell>
          <cell r="Z77">
            <v>12391.217033378554</v>
          </cell>
          <cell r="AA77">
            <v>16866.234299322001</v>
          </cell>
          <cell r="AB77">
            <v>16861.091693988001</v>
          </cell>
          <cell r="AC77">
            <v>36.114428904674753</v>
          </cell>
          <cell r="AD77">
            <v>-3.0490536552119085E-2</v>
          </cell>
        </row>
        <row r="78">
          <cell r="Y78" t="str">
            <v>Operación Comercial</v>
          </cell>
          <cell r="Z78">
            <v>297.40740401700003</v>
          </cell>
          <cell r="AA78">
            <v>209.00269168599999</v>
          </cell>
          <cell r="AB78">
            <v>284.53468811599998</v>
          </cell>
          <cell r="AC78">
            <v>-29.72512154604825</v>
          </cell>
          <cell r="AD78">
            <v>36.139245777502829</v>
          </cell>
        </row>
        <row r="80">
          <cell r="Y80" t="str">
            <v>SERVICIO DE LA DEUDA</v>
          </cell>
          <cell r="Z80">
            <v>11320.595227289999</v>
          </cell>
          <cell r="AA80">
            <v>13663.999635302</v>
          </cell>
          <cell r="AB80">
            <v>14944.17</v>
          </cell>
          <cell r="AC80">
            <v>20.700363902799658</v>
          </cell>
          <cell r="AD80">
            <v>9.3689285631315613</v>
          </cell>
        </row>
        <row r="81">
          <cell r="Y81" t="str">
            <v>Externa</v>
          </cell>
          <cell r="Z81">
            <v>2585.6198140000001</v>
          </cell>
          <cell r="AA81">
            <v>3950.8066911349997</v>
          </cell>
          <cell r="AB81">
            <v>4195.1170000000002</v>
          </cell>
          <cell r="AC81">
            <v>52.799211614294947</v>
          </cell>
          <cell r="AD81">
            <v>6.1838082185391441</v>
          </cell>
        </row>
        <row r="82">
          <cell r="Y82" t="str">
            <v>Interna   2/</v>
          </cell>
          <cell r="Z82">
            <v>8734.9754132899998</v>
          </cell>
          <cell r="AA82">
            <v>9713.192944167</v>
          </cell>
          <cell r="AB82">
            <v>10749.053</v>
          </cell>
          <cell r="AC82">
            <v>11.198858435121316</v>
          </cell>
          <cell r="AD82">
            <v>10.664464937403073</v>
          </cell>
        </row>
        <row r="87">
          <cell r="Y87" t="str">
            <v xml:space="preserve">INVERSION </v>
          </cell>
          <cell r="Z87">
            <v>7309.6402225019992</v>
          </cell>
          <cell r="AA87">
            <v>7807.5020459999996</v>
          </cell>
          <cell r="AB87">
            <v>5499.4673000000003</v>
          </cell>
          <cell r="AC87">
            <v>6.8110304795218513</v>
          </cell>
          <cell r="AD87">
            <v>-29.561756531110607</v>
          </cell>
        </row>
        <row r="89">
          <cell r="Y89" t="str">
            <v>TOTAL CON DEUDA</v>
          </cell>
          <cell r="Z89">
            <v>37797.225915456002</v>
          </cell>
          <cell r="AA89">
            <v>45618.017942548002</v>
          </cell>
          <cell r="AB89">
            <v>44603.125682104001</v>
          </cell>
          <cell r="AC89">
            <v>20.691444511259572</v>
          </cell>
          <cell r="AD89">
            <v>-2.2247618511662903</v>
          </cell>
        </row>
        <row r="90">
          <cell r="Y90" t="str">
            <v>TOTAL SIN DEUDA</v>
          </cell>
          <cell r="Z90">
            <v>26476.630688166002</v>
          </cell>
          <cell r="AA90">
            <v>31954.018307246002</v>
          </cell>
          <cell r="AB90">
            <v>29658.955682104002</v>
          </cell>
          <cell r="AC90">
            <v>20.687630853000382</v>
          </cell>
          <cell r="AD90">
            <v>-7.182391281980216</v>
          </cell>
        </row>
        <row r="92">
          <cell r="Y92" t="str">
            <v xml:space="preserve">  1/  Incluye adición por $1.3 mil milllones, traslados por $1.1 mil millones y reducción participación municipios por $223.8 millones</v>
          </cell>
        </row>
        <row r="93">
          <cell r="Y93" t="str">
            <v xml:space="preserve">   2/ Icluye el valor del déficit fiscal por $1.046.6 mil millones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sena 20.02"/>
      <sheetName val="diana 20.02"/>
      <sheetName val="MODEST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RESUMEN"/>
      <sheetName val="EMBI"/>
      <sheetName val="Educa 94-01 miles corrientes"/>
    </sheetNames>
    <sheetDataSet>
      <sheetData sheetId="0" refreshError="1"/>
      <sheetData sheetId="1" refreshError="1">
        <row r="9">
          <cell r="B9" t="str">
            <v>Cuadro 2b</v>
          </cell>
        </row>
        <row r="10">
          <cell r="B10" t="str">
            <v xml:space="preserve">SECTOR PUBLICO NO FINANCIERO </v>
          </cell>
        </row>
        <row r="12">
          <cell r="B12" t="str">
            <v>(MILLONES DE PESOS)</v>
          </cell>
        </row>
        <row r="13">
          <cell r="C13" t="str">
            <v>ESCENARIO CON AJUSTES</v>
          </cell>
          <cell r="H13" t="str">
            <v xml:space="preserve">  </v>
          </cell>
        </row>
        <row r="14">
          <cell r="B14" t="str">
            <v>GOBIERNO NACIONAL</v>
          </cell>
        </row>
        <row r="15">
          <cell r="Y15">
            <v>36504.734179629631</v>
          </cell>
        </row>
        <row r="17">
          <cell r="W17" t="str">
            <v>PORCENTAJE DEL PIB</v>
          </cell>
        </row>
        <row r="18">
          <cell r="E18" t="str">
            <v>CONCEPTOS</v>
          </cell>
          <cell r="H18" t="str">
            <v xml:space="preserve">        1993</v>
          </cell>
          <cell r="I18" t="str">
            <v xml:space="preserve">        1994</v>
          </cell>
          <cell r="J18" t="str">
            <v xml:space="preserve">        1995</v>
          </cell>
          <cell r="K18" t="str">
            <v xml:space="preserve">        1996</v>
          </cell>
          <cell r="L18" t="str">
            <v xml:space="preserve">        1997</v>
          </cell>
          <cell r="M18" t="str">
            <v xml:space="preserve">        1998</v>
          </cell>
          <cell r="N18" t="str">
            <v xml:space="preserve">        1999</v>
          </cell>
          <cell r="O18" t="str">
            <v xml:space="preserve">        2000</v>
          </cell>
          <cell r="P18">
            <v>2001</v>
          </cell>
          <cell r="Q18">
            <v>2002</v>
          </cell>
          <cell r="R18">
            <v>2003</v>
          </cell>
          <cell r="S18">
            <v>2004</v>
          </cell>
          <cell r="T18">
            <v>2005</v>
          </cell>
          <cell r="U18" t="str">
            <v xml:space="preserve">        1993</v>
          </cell>
          <cell r="V18" t="str">
            <v xml:space="preserve">        1994</v>
          </cell>
          <cell r="W18" t="str">
            <v xml:space="preserve">        1995</v>
          </cell>
          <cell r="X18" t="str">
            <v xml:space="preserve">        1996</v>
          </cell>
          <cell r="Y18" t="str">
            <v xml:space="preserve">        1997</v>
          </cell>
          <cell r="Z18" t="str">
            <v xml:space="preserve">        1998</v>
          </cell>
          <cell r="AA18" t="str">
            <v xml:space="preserve">        1999</v>
          </cell>
          <cell r="AB18" t="str">
            <v xml:space="preserve">        2000</v>
          </cell>
        </row>
        <row r="21">
          <cell r="C21" t="str">
            <v xml:space="preserve"> 1.</v>
          </cell>
          <cell r="D21" t="str">
            <v xml:space="preserve"> INGRESOS TOTALES</v>
          </cell>
          <cell r="H21">
            <v>5907600.3079954172</v>
          </cell>
          <cell r="I21">
            <v>7700800</v>
          </cell>
          <cell r="J21">
            <v>9523699.209999999</v>
          </cell>
          <cell r="K21">
            <v>12048768</v>
          </cell>
          <cell r="L21">
            <v>15287795.690864535</v>
          </cell>
          <cell r="M21">
            <v>16883418</v>
          </cell>
          <cell r="N21">
            <v>20104461</v>
          </cell>
          <cell r="O21">
            <v>22954281.374545835</v>
          </cell>
          <cell r="P21">
            <v>26884218.527028114</v>
          </cell>
          <cell r="Q21">
            <v>30400205.534018699</v>
          </cell>
          <cell r="R21">
            <v>33447283.291050017</v>
          </cell>
          <cell r="S21">
            <v>36346372.138895892</v>
          </cell>
          <cell r="T21">
            <v>40860117.549001813</v>
          </cell>
          <cell r="U21">
            <v>13.45751052104413</v>
          </cell>
          <cell r="V21">
            <v>13.281296754577992</v>
          </cell>
          <cell r="W21">
            <v>12.955499297505174</v>
          </cell>
          <cell r="X21">
            <v>13.458728036460998</v>
          </cell>
          <cell r="Y21">
            <v>12.314731967955858</v>
          </cell>
          <cell r="Z21">
            <v>11.844430210932694</v>
          </cell>
          <cell r="AA21">
            <v>13.100613585202014</v>
          </cell>
          <cell r="AB21">
            <v>13.025585863029439</v>
          </cell>
        </row>
        <row r="22">
          <cell r="D22" t="str">
            <v xml:space="preserve"> 1.1.</v>
          </cell>
          <cell r="E22" t="str">
            <v>INGRESOS CORRIENTES</v>
          </cell>
          <cell r="H22">
            <v>5263700.6850998439</v>
          </cell>
          <cell r="I22">
            <v>6861486</v>
          </cell>
          <cell r="J22">
            <v>8461545.209999999</v>
          </cell>
          <cell r="K22">
            <v>10503503</v>
          </cell>
          <cell r="L22">
            <v>13687699.342834629</v>
          </cell>
          <cell r="M22">
            <v>15006976</v>
          </cell>
          <cell r="N22">
            <v>16400237</v>
          </cell>
          <cell r="O22">
            <v>20121494.774545837</v>
          </cell>
          <cell r="P22">
            <v>23540534.267028112</v>
          </cell>
          <cell r="Q22">
            <v>26701514.8384187</v>
          </cell>
          <cell r="R22">
            <v>29623705.342883013</v>
          </cell>
          <cell r="S22">
            <v>32256610.720940348</v>
          </cell>
          <cell r="T22">
            <v>36473628.937412955</v>
          </cell>
          <cell r="U22">
            <v>11.990707504955546</v>
          </cell>
          <cell r="V22">
            <v>11.833761653773937</v>
          </cell>
          <cell r="W22">
            <v>11.510605344282316</v>
          </cell>
          <cell r="X22">
            <v>11.732634432595283</v>
          </cell>
          <cell r="Y22">
            <v>11.025811181248315</v>
          </cell>
          <cell r="Z22">
            <v>10.528026961669838</v>
          </cell>
          <cell r="AA22">
            <v>10.686840479967742</v>
          </cell>
          <cell r="AB22">
            <v>11.418099029185171</v>
          </cell>
        </row>
        <row r="23">
          <cell r="E23" t="str">
            <v xml:space="preserve">  1.1.1.</v>
          </cell>
          <cell r="F23" t="str">
            <v>TRIBUTARIOS</v>
          </cell>
          <cell r="H23">
            <v>5051354.6850998439</v>
          </cell>
          <cell r="I23">
            <v>6731364</v>
          </cell>
          <cell r="J23">
            <v>8229679.2799999993</v>
          </cell>
          <cell r="K23">
            <v>10171715</v>
          </cell>
          <cell r="L23">
            <v>13148299.554000001</v>
          </cell>
          <cell r="M23">
            <v>14825238</v>
          </cell>
          <cell r="N23">
            <v>16128233</v>
          </cell>
          <cell r="O23">
            <v>19382413.840017654</v>
          </cell>
          <cell r="P23">
            <v>23059998.070563033</v>
          </cell>
          <cell r="Q23">
            <v>26545378.694288172</v>
          </cell>
          <cell r="R23">
            <v>29431895.680207804</v>
          </cell>
          <cell r="S23">
            <v>32037180.466513693</v>
          </cell>
          <cell r="T23">
            <v>36222600.726463035</v>
          </cell>
          <cell r="U23">
            <v>11.506983424090755</v>
          </cell>
          <cell r="V23">
            <v>11.60934485340265</v>
          </cell>
          <cell r="W23">
            <v>11.195188107031038</v>
          </cell>
          <cell r="X23">
            <v>11.362020237205238</v>
          </cell>
          <cell r="Y23">
            <v>10.591310095716423</v>
          </cell>
          <cell r="Z23">
            <v>10.400530085286485</v>
          </cell>
          <cell r="AA23">
            <v>10.509595275650685</v>
          </cell>
          <cell r="AB23">
            <v>10.998701792768076</v>
          </cell>
        </row>
        <row r="24">
          <cell r="F24" t="str">
            <v>Renta</v>
          </cell>
          <cell r="H24">
            <v>2053778</v>
          </cell>
          <cell r="I24">
            <v>2726730</v>
          </cell>
          <cell r="J24">
            <v>3257473</v>
          </cell>
          <cell r="K24">
            <v>3637291</v>
          </cell>
          <cell r="L24">
            <v>5081160.7374290004</v>
          </cell>
          <cell r="M24">
            <v>5764752</v>
          </cell>
          <cell r="N24">
            <v>6035064</v>
          </cell>
          <cell r="O24">
            <v>6761800</v>
          </cell>
          <cell r="P24">
            <v>7864403.8464191798</v>
          </cell>
          <cell r="Q24">
            <v>9076043.5092593804</v>
          </cell>
          <cell r="R24">
            <v>10943170.717495337</v>
          </cell>
          <cell r="S24">
            <v>12377808.872159338</v>
          </cell>
          <cell r="T24">
            <v>14011512.910577733</v>
          </cell>
          <cell r="U24">
            <v>4.6785052478046572</v>
          </cell>
          <cell r="V24">
            <v>4.7026945641505362</v>
          </cell>
          <cell r="W24">
            <v>4.4312811894383719</v>
          </cell>
          <cell r="X24">
            <v>4.0629307791856615</v>
          </cell>
          <cell r="Y24">
            <v>4.0930120883896057</v>
          </cell>
          <cell r="Z24">
            <v>4.044216801795387</v>
          </cell>
          <cell r="AA24">
            <v>3.9326118430115393</v>
          </cell>
          <cell r="AB24">
            <v>3.8370361089282898</v>
          </cell>
        </row>
        <row r="25">
          <cell r="F25" t="str">
            <v>Ventas internas</v>
          </cell>
          <cell r="H25">
            <v>1270304</v>
          </cell>
          <cell r="I25">
            <v>1688410</v>
          </cell>
          <cell r="J25">
            <v>2064330</v>
          </cell>
          <cell r="K25">
            <v>2804742</v>
          </cell>
          <cell r="L25">
            <v>3829700</v>
          </cell>
          <cell r="M25">
            <v>4037970</v>
          </cell>
          <cell r="N25">
            <v>3993819</v>
          </cell>
          <cell r="O25">
            <v>5222366.5599999996</v>
          </cell>
          <cell r="P25">
            <v>6360920.4053122215</v>
          </cell>
          <cell r="Q25">
            <v>7480264.3391452357</v>
          </cell>
          <cell r="R25">
            <v>8614424.9488249905</v>
          </cell>
          <cell r="S25">
            <v>9854902.0121063925</v>
          </cell>
          <cell r="T25">
            <v>11274007.752722001</v>
          </cell>
          <cell r="U25">
            <v>2.8937518710918355</v>
          </cell>
          <cell r="V25">
            <v>2.91194087022089</v>
          </cell>
          <cell r="W25">
            <v>2.8081972430142361</v>
          </cell>
          <cell r="X25">
            <v>3.1329559827560542</v>
          </cell>
          <cell r="Y25">
            <v>3.084926693902823</v>
          </cell>
          <cell r="Z25">
            <v>2.8328063582172689</v>
          </cell>
          <cell r="AA25">
            <v>2.6024810835882608</v>
          </cell>
          <cell r="AB25">
            <v>2.963472605634538</v>
          </cell>
        </row>
        <row r="26">
          <cell r="F26" t="str">
            <v>Ventas externas</v>
          </cell>
          <cell r="H26">
            <v>811677</v>
          </cell>
          <cell r="I26">
            <v>1083655</v>
          </cell>
          <cell r="J26">
            <v>1412000.57</v>
          </cell>
          <cell r="K26">
            <v>1378928.75</v>
          </cell>
          <cell r="L26">
            <v>2006900</v>
          </cell>
          <cell r="M26">
            <v>2368507</v>
          </cell>
          <cell r="N26">
            <v>1867124</v>
          </cell>
          <cell r="O26">
            <v>2764967</v>
          </cell>
          <cell r="P26">
            <v>2810127.8624632023</v>
          </cell>
          <cell r="Q26">
            <v>3237569.8594494509</v>
          </cell>
          <cell r="R26">
            <v>3969400.4033376002</v>
          </cell>
          <cell r="S26">
            <v>4429317.2790943999</v>
          </cell>
          <cell r="T26">
            <v>4905586.9443504</v>
          </cell>
          <cell r="U26">
            <v>1.8489997964835252</v>
          </cell>
          <cell r="V26">
            <v>1.8689413612328867</v>
          </cell>
          <cell r="W26">
            <v>1.9208053498270774</v>
          </cell>
          <cell r="X26">
            <v>1.5402925035909993</v>
          </cell>
          <cell r="Y26">
            <v>1.6166121059074015</v>
          </cell>
          <cell r="Z26">
            <v>1.6616076120134893</v>
          </cell>
          <cell r="AA26">
            <v>1.2166687801108782</v>
          </cell>
          <cell r="AB26">
            <v>1.5690020732637948</v>
          </cell>
        </row>
        <row r="27">
          <cell r="F27" t="str">
            <v>Aduanas</v>
          </cell>
          <cell r="H27">
            <v>508123</v>
          </cell>
          <cell r="I27">
            <v>718041</v>
          </cell>
          <cell r="J27">
            <v>868730.35</v>
          </cell>
          <cell r="K27">
            <v>912710</v>
          </cell>
          <cell r="L27">
            <v>1240900</v>
          </cell>
          <cell r="M27">
            <v>1646641</v>
          </cell>
          <cell r="N27">
            <v>1360239</v>
          </cell>
          <cell r="O27">
            <v>2110784</v>
          </cell>
          <cell r="P27">
            <v>2253717.4192327252</v>
          </cell>
          <cell r="Q27">
            <v>2597327.7729860581</v>
          </cell>
          <cell r="R27">
            <v>2416436.9338500001</v>
          </cell>
          <cell r="S27">
            <v>2696418.7981499997</v>
          </cell>
          <cell r="T27">
            <v>2986355.6885249997</v>
          </cell>
          <cell r="U27">
            <v>1.1575039376360279</v>
          </cell>
          <cell r="V27">
            <v>1.2383798570218596</v>
          </cell>
          <cell r="W27">
            <v>1.1817714095095224</v>
          </cell>
          <cell r="X27">
            <v>1.0195163245037433</v>
          </cell>
          <cell r="Y27">
            <v>0.99957843550774539</v>
          </cell>
          <cell r="Z27">
            <v>1.1551881501103878</v>
          </cell>
          <cell r="AA27">
            <v>0.88636872794160482</v>
          </cell>
          <cell r="AB27">
            <v>1.197780831457318</v>
          </cell>
        </row>
        <row r="28">
          <cell r="F28" t="str">
            <v>Gasolina</v>
          </cell>
          <cell r="H28">
            <v>319997.68509984389</v>
          </cell>
          <cell r="I28">
            <v>405857</v>
          </cell>
          <cell r="J28">
            <v>465782.39</v>
          </cell>
          <cell r="K28">
            <v>637180.5</v>
          </cell>
          <cell r="L28">
            <v>636400</v>
          </cell>
          <cell r="M28">
            <v>641768</v>
          </cell>
          <cell r="N28">
            <v>799292</v>
          </cell>
          <cell r="O28">
            <v>939040.28001765453</v>
          </cell>
          <cell r="P28">
            <v>1310298</v>
          </cell>
          <cell r="Q28">
            <v>1512491</v>
          </cell>
          <cell r="R28">
            <v>1700369.0592616</v>
          </cell>
          <cell r="S28">
            <v>1948541.6215686558</v>
          </cell>
          <cell r="T28">
            <v>2209797.9160182984</v>
          </cell>
          <cell r="U28">
            <v>0.72895456520858726</v>
          </cell>
          <cell r="V28">
            <v>0.6999671796336433</v>
          </cell>
          <cell r="W28">
            <v>0.63362389900964566</v>
          </cell>
          <cell r="X28">
            <v>0.71174406044138594</v>
          </cell>
          <cell r="Y28">
            <v>0.51263737316232505</v>
          </cell>
          <cell r="Z28">
            <v>0.45022733474998089</v>
          </cell>
          <cell r="AA28">
            <v>0.52084040620354299</v>
          </cell>
          <cell r="AB28">
            <v>0.53286572542309341</v>
          </cell>
        </row>
        <row r="29">
          <cell r="F29" t="str">
            <v>Resto</v>
          </cell>
          <cell r="H29">
            <v>87475</v>
          </cell>
          <cell r="I29">
            <v>108671</v>
          </cell>
          <cell r="J29">
            <v>161362.96999999997</v>
          </cell>
          <cell r="K29">
            <v>171960</v>
          </cell>
          <cell r="L29">
            <v>278838.596571</v>
          </cell>
          <cell r="M29">
            <v>365600</v>
          </cell>
          <cell r="N29">
            <v>1185151</v>
          </cell>
          <cell r="O29">
            <v>1583456</v>
          </cell>
          <cell r="P29">
            <v>1405162.5371357051</v>
          </cell>
          <cell r="Q29">
            <v>1587485.2134480462</v>
          </cell>
          <cell r="R29">
            <v>1213186.6174382728</v>
          </cell>
          <cell r="S29">
            <v>730191.88343491009</v>
          </cell>
          <cell r="T29">
            <v>835339.51426960295</v>
          </cell>
          <cell r="U29">
            <v>0.19926800586612206</v>
          </cell>
          <cell r="V29">
            <v>0.18742102114283515</v>
          </cell>
          <cell r="W29">
            <v>0.21950901623218616</v>
          </cell>
          <cell r="X29">
            <v>0.19208294766318293</v>
          </cell>
          <cell r="Y29">
            <v>0.22461201395730163</v>
          </cell>
          <cell r="Z29">
            <v>0.25648382839997164</v>
          </cell>
          <cell r="AA29">
            <v>0.77227662512890816</v>
          </cell>
          <cell r="AB29">
            <v>0.89854444806104217</v>
          </cell>
        </row>
        <row r="30">
          <cell r="F30" t="str">
            <v>Reforma y Racionalización Tributarias</v>
          </cell>
          <cell r="K30">
            <v>628902.75</v>
          </cell>
          <cell r="L30">
            <v>74400.22</v>
          </cell>
          <cell r="M30">
            <v>0</v>
          </cell>
          <cell r="N30">
            <v>887544</v>
          </cell>
          <cell r="O30">
            <v>0</v>
          </cell>
          <cell r="P30">
            <v>1055368</v>
          </cell>
          <cell r="Q30">
            <v>1054197</v>
          </cell>
          <cell r="R30">
            <v>574907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0.70249763906421159</v>
          </cell>
          <cell r="Y30">
            <v>5.9931384889219175E-2</v>
          </cell>
          <cell r="Z30">
            <v>0</v>
          </cell>
          <cell r="AA30">
            <v>0.57834780966595112</v>
          </cell>
          <cell r="AB30">
            <v>0</v>
          </cell>
        </row>
        <row r="31">
          <cell r="E31" t="str">
            <v xml:space="preserve">  1.1.2.</v>
          </cell>
          <cell r="F31" t="str">
            <v>NO TRIBUTARIOS</v>
          </cell>
          <cell r="H31">
            <v>212346</v>
          </cell>
          <cell r="I31">
            <v>130122</v>
          </cell>
          <cell r="J31">
            <v>231865.93</v>
          </cell>
          <cell r="K31">
            <v>331788</v>
          </cell>
          <cell r="L31">
            <v>539399.78883462772</v>
          </cell>
          <cell r="M31">
            <v>181738</v>
          </cell>
          <cell r="N31">
            <v>272004</v>
          </cell>
          <cell r="O31">
            <v>739080.93452818377</v>
          </cell>
          <cell r="P31">
            <v>480536.19646507886</v>
          </cell>
          <cell r="Q31">
            <v>156136.14413052661</v>
          </cell>
          <cell r="R31">
            <v>191809.66267521112</v>
          </cell>
          <cell r="S31">
            <v>219430.25442665338</v>
          </cell>
          <cell r="T31">
            <v>251028.21094991729</v>
          </cell>
          <cell r="U31">
            <v>0.48372408086479063</v>
          </cell>
          <cell r="V31">
            <v>0.22441680037128575</v>
          </cell>
          <cell r="W31">
            <v>0.31541723725127863</v>
          </cell>
          <cell r="X31">
            <v>0.37061419539004498</v>
          </cell>
          <cell r="Y31">
            <v>0.43450108553189259</v>
          </cell>
          <cell r="Z31">
            <v>0.12749687638335352</v>
          </cell>
          <cell r="AA31">
            <v>0.17724520431705626</v>
          </cell>
          <cell r="AB31">
            <v>0.41939723641709403</v>
          </cell>
        </row>
        <row r="32">
          <cell r="F32" t="str">
            <v>Contribución hidrocarburos</v>
          </cell>
          <cell r="H32">
            <v>92000</v>
          </cell>
          <cell r="I32">
            <v>115700</v>
          </cell>
          <cell r="J32">
            <v>172307.49</v>
          </cell>
          <cell r="K32">
            <v>267843</v>
          </cell>
          <cell r="L32">
            <v>278800</v>
          </cell>
          <cell r="M32">
            <v>41269</v>
          </cell>
          <cell r="N32">
            <v>14000</v>
          </cell>
          <cell r="O32">
            <v>58186.551473012805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0.20957595358311781</v>
          </cell>
          <cell r="V32">
            <v>0.19954368825377539</v>
          </cell>
          <cell r="W32">
            <v>0.23439731940566821</v>
          </cell>
          <cell r="X32">
            <v>0.29918628140817577</v>
          </cell>
          <cell r="Y32">
            <v>0.22458092337783822</v>
          </cell>
          <cell r="Z32">
            <v>2.8951945060827218E-2</v>
          </cell>
          <cell r="AA32">
            <v>9.1227807695430495E-3</v>
          </cell>
          <cell r="AB32">
            <v>3.3018412117478295E-2</v>
          </cell>
        </row>
        <row r="33">
          <cell r="F33" t="str">
            <v xml:space="preserve">Resto </v>
          </cell>
          <cell r="H33">
            <v>120346</v>
          </cell>
          <cell r="I33">
            <v>14422</v>
          </cell>
          <cell r="J33">
            <v>59558.44</v>
          </cell>
          <cell r="K33">
            <v>63945</v>
          </cell>
          <cell r="L33">
            <v>260599.78883462772</v>
          </cell>
          <cell r="M33">
            <v>140469</v>
          </cell>
          <cell r="N33">
            <v>258004</v>
          </cell>
          <cell r="O33">
            <v>680894.383055171</v>
          </cell>
          <cell r="P33">
            <v>480536.19646507886</v>
          </cell>
          <cell r="Q33">
            <v>156136.14413052661</v>
          </cell>
          <cell r="R33">
            <v>191809.66267521112</v>
          </cell>
          <cell r="S33">
            <v>219430.25442665338</v>
          </cell>
          <cell r="T33">
            <v>251028.21094991729</v>
          </cell>
          <cell r="U33">
            <v>0.27414812728167276</v>
          </cell>
          <cell r="V33">
            <v>2.4873112117510362E-2</v>
          </cell>
          <cell r="W33">
            <v>8.1019917845610356E-2</v>
          </cell>
          <cell r="X33">
            <v>7.1427913981869234E-2</v>
          </cell>
          <cell r="Y33">
            <v>0.20992016215405432</v>
          </cell>
          <cell r="Z33">
            <v>9.85449313225263E-2</v>
          </cell>
          <cell r="AA33">
            <v>0.16812242354751319</v>
          </cell>
          <cell r="AB33">
            <v>0.38637882429961579</v>
          </cell>
        </row>
        <row r="34">
          <cell r="D34" t="str">
            <v xml:space="preserve"> 1.2.</v>
          </cell>
          <cell r="E34" t="str">
            <v>CONTRIBUCIONES PARAFISCALES</v>
          </cell>
          <cell r="H34">
            <v>81799.62289557296</v>
          </cell>
          <cell r="I34">
            <v>219100</v>
          </cell>
          <cell r="J34">
            <v>259554</v>
          </cell>
          <cell r="U34">
            <v>0.18633949968564281</v>
          </cell>
          <cell r="V34">
            <v>0.37787400256181675</v>
          </cell>
          <cell r="W34">
            <v>0.35308251452690081</v>
          </cell>
        </row>
        <row r="35">
          <cell r="D35" t="str">
            <v xml:space="preserve"> 1.3.</v>
          </cell>
          <cell r="E35" t="str">
            <v>FONDOS ESPECIALES</v>
          </cell>
          <cell r="K35">
            <v>400315</v>
          </cell>
          <cell r="L35">
            <v>382093.34802990541</v>
          </cell>
          <cell r="M35">
            <v>386363</v>
          </cell>
          <cell r="N35">
            <v>539961</v>
          </cell>
          <cell r="O35">
            <v>604451</v>
          </cell>
          <cell r="P35">
            <v>758201</v>
          </cell>
          <cell r="Q35">
            <v>856056</v>
          </cell>
          <cell r="R35">
            <v>1059783.7867870014</v>
          </cell>
          <cell r="S35">
            <v>1202635.0115191403</v>
          </cell>
          <cell r="T35">
            <v>1367601.312581595</v>
          </cell>
          <cell r="U35">
            <v>0</v>
          </cell>
          <cell r="V35">
            <v>0</v>
          </cell>
          <cell r="W35">
            <v>0</v>
          </cell>
          <cell r="X35">
            <v>0.44716030003365359</v>
          </cell>
          <cell r="Y35">
            <v>0.30778650257204399</v>
          </cell>
          <cell r="Z35">
            <v>0.27104994910311336</v>
          </cell>
          <cell r="AA35">
            <v>0.35185327336451672</v>
          </cell>
          <cell r="AB35">
            <v>0.34300043081395692</v>
          </cell>
        </row>
        <row r="36">
          <cell r="D36" t="str">
            <v xml:space="preserve"> 1.4.</v>
          </cell>
          <cell r="E36" t="str">
            <v>OTROS DE CAPITAL</v>
          </cell>
          <cell r="H36">
            <v>562100</v>
          </cell>
          <cell r="I36">
            <v>620214</v>
          </cell>
          <cell r="J36">
            <v>802600</v>
          </cell>
          <cell r="K36">
            <v>1144950</v>
          </cell>
          <cell r="L36">
            <v>1218003</v>
          </cell>
          <cell r="M36">
            <v>1490079</v>
          </cell>
          <cell r="N36">
            <v>3164263</v>
          </cell>
          <cell r="O36">
            <v>2228335.5999999996</v>
          </cell>
          <cell r="P36">
            <v>2585483.2600000012</v>
          </cell>
          <cell r="Q36">
            <v>2842634.6956000007</v>
          </cell>
          <cell r="R36">
            <v>2763794.1613799995</v>
          </cell>
          <cell r="S36">
            <v>2887126.4064364014</v>
          </cell>
          <cell r="T36">
            <v>3018887.299007263</v>
          </cell>
          <cell r="U36">
            <v>1.2804635164029405</v>
          </cell>
          <cell r="V36">
            <v>1.0696610982422392</v>
          </cell>
          <cell r="W36">
            <v>1.0918114386959576</v>
          </cell>
          <cell r="X36">
            <v>1.2789333038320616</v>
          </cell>
          <cell r="Y36">
            <v>0.98113428413549886</v>
          </cell>
          <cell r="Z36">
            <v>1.0453533001597413</v>
          </cell>
          <cell r="AA36">
            <v>2.0619198318697571</v>
          </cell>
          <cell r="AB36">
            <v>1.2644864030303153</v>
          </cell>
        </row>
        <row r="37">
          <cell r="E37" t="str">
            <v>Rendimientos financieros</v>
          </cell>
          <cell r="H37">
            <v>121900</v>
          </cell>
          <cell r="I37">
            <v>125100</v>
          </cell>
          <cell r="J37">
            <v>141300</v>
          </cell>
          <cell r="K37">
            <v>293738</v>
          </cell>
          <cell r="L37">
            <v>318811.99</v>
          </cell>
          <cell r="M37">
            <v>291800</v>
          </cell>
          <cell r="N37">
            <v>320558</v>
          </cell>
          <cell r="O37">
            <v>494497</v>
          </cell>
          <cell r="P37">
            <v>559493</v>
          </cell>
          <cell r="Q37">
            <v>626156</v>
          </cell>
          <cell r="R37">
            <v>657463.80000000005</v>
          </cell>
          <cell r="S37">
            <v>683762.35200000007</v>
          </cell>
          <cell r="T37">
            <v>711112.84608000005</v>
          </cell>
          <cell r="U37">
            <v>0.27768813849763108</v>
          </cell>
          <cell r="V37">
            <v>0.2157555350090519</v>
          </cell>
          <cell r="W37">
            <v>0.19221649176144878</v>
          </cell>
          <cell r="X37">
            <v>0.3281115426883463</v>
          </cell>
          <cell r="Y37">
            <v>0.25681166104062458</v>
          </cell>
          <cell r="Z37">
            <v>0.2047100140238286</v>
          </cell>
          <cell r="AA37">
            <v>0.20888431128022719</v>
          </cell>
          <cell r="AB37">
            <v>0.28060617657379883</v>
          </cell>
        </row>
        <row r="38">
          <cell r="E38" t="str">
            <v>Excedentes financieros</v>
          </cell>
          <cell r="H38">
            <v>154960</v>
          </cell>
          <cell r="I38">
            <v>220000</v>
          </cell>
          <cell r="J38">
            <v>428800</v>
          </cell>
          <cell r="K38">
            <v>550000</v>
          </cell>
          <cell r="L38">
            <v>635803</v>
          </cell>
          <cell r="M38">
            <v>712766</v>
          </cell>
          <cell r="N38">
            <v>2645009</v>
          </cell>
          <cell r="O38">
            <v>1515273.0000000002</v>
          </cell>
          <cell r="P38">
            <v>1779006.8400000003</v>
          </cell>
          <cell r="Q38">
            <v>1940644.1904000002</v>
          </cell>
          <cell r="R38">
            <v>1816704.1309200004</v>
          </cell>
          <cell r="S38">
            <v>1902152.7747580006</v>
          </cell>
          <cell r="T38">
            <v>1994514.7220617256</v>
          </cell>
          <cell r="U38">
            <v>0.35299880181782534</v>
          </cell>
          <cell r="V38">
            <v>0.37942620065540705</v>
          </cell>
          <cell r="W38">
            <v>0.58331515688116953</v>
          </cell>
          <cell r="X38">
            <v>0.61436160278408125</v>
          </cell>
          <cell r="Y38">
            <v>0.51215647355236615</v>
          </cell>
          <cell r="Z38">
            <v>0.50003542788111111</v>
          </cell>
          <cell r="AA38">
            <v>1.7235598028905921</v>
          </cell>
          <cell r="AB38">
            <v>0.85985347331836159</v>
          </cell>
        </row>
        <row r="39">
          <cell r="F39" t="str">
            <v>Ecopetrol</v>
          </cell>
          <cell r="H39">
            <v>110000</v>
          </cell>
          <cell r="I39">
            <v>139000</v>
          </cell>
          <cell r="J39">
            <v>194020</v>
          </cell>
          <cell r="K39">
            <v>226224</v>
          </cell>
          <cell r="L39">
            <v>223000</v>
          </cell>
          <cell r="M39">
            <v>279000</v>
          </cell>
          <cell r="N39">
            <v>279000</v>
          </cell>
          <cell r="O39">
            <v>674000</v>
          </cell>
          <cell r="P39">
            <v>311674</v>
          </cell>
          <cell r="Q39">
            <v>340633.9</v>
          </cell>
          <cell r="R39">
            <v>136800</v>
          </cell>
          <cell r="S39">
            <v>156499.25380120002</v>
          </cell>
          <cell r="T39">
            <v>179035.06026665284</v>
          </cell>
          <cell r="U39">
            <v>0.25057994450155385</v>
          </cell>
          <cell r="V39">
            <v>0.23972837223227988</v>
          </cell>
          <cell r="W39">
            <v>0.26393378437053289</v>
          </cell>
          <cell r="X39">
            <v>0.25269698041495636</v>
          </cell>
          <cell r="Y39">
            <v>0.17963251762287635</v>
          </cell>
          <cell r="Z39">
            <v>0.19573027386102868</v>
          </cell>
          <cell r="AA39">
            <v>0.18180398819303648</v>
          </cell>
          <cell r="AB39">
            <v>0.38246655290272824</v>
          </cell>
        </row>
        <row r="40">
          <cell r="F40" t="str">
            <v>Resto</v>
          </cell>
          <cell r="H40">
            <v>44960</v>
          </cell>
          <cell r="I40">
            <v>81000</v>
          </cell>
          <cell r="J40">
            <v>234780</v>
          </cell>
          <cell r="K40">
            <v>323776</v>
          </cell>
          <cell r="L40">
            <v>412803</v>
          </cell>
          <cell r="M40">
            <v>433766</v>
          </cell>
          <cell r="N40">
            <v>2366009</v>
          </cell>
          <cell r="O40">
            <v>841273.00000000023</v>
          </cell>
          <cell r="P40">
            <v>1467332.8400000003</v>
          </cell>
          <cell r="Q40">
            <v>1600010.2904000003</v>
          </cell>
          <cell r="R40">
            <v>1679904.1309200004</v>
          </cell>
          <cell r="S40">
            <v>1745653.5209568006</v>
          </cell>
          <cell r="T40">
            <v>1815479.6617950727</v>
          </cell>
          <cell r="U40">
            <v>0.10241885731627148</v>
          </cell>
          <cell r="V40">
            <v>0.13969782842312711</v>
          </cell>
          <cell r="W40">
            <v>0.31938137251063659</v>
          </cell>
          <cell r="X40">
            <v>0.36166462236912489</v>
          </cell>
          <cell r="Y40">
            <v>0.3325239559294898</v>
          </cell>
          <cell r="Z40">
            <v>0.30430515402008235</v>
          </cell>
          <cell r="AA40">
            <v>1.5417558146975556</v>
          </cell>
          <cell r="AB40">
            <v>0.47738692041563341</v>
          </cell>
        </row>
        <row r="41">
          <cell r="E41" t="str">
            <v>Recuperación de cartera</v>
          </cell>
          <cell r="H41">
            <v>66700</v>
          </cell>
          <cell r="I41">
            <v>55200</v>
          </cell>
          <cell r="J41">
            <v>5900</v>
          </cell>
          <cell r="K41">
            <v>8100</v>
          </cell>
          <cell r="L41">
            <v>75800</v>
          </cell>
          <cell r="M41">
            <v>75100</v>
          </cell>
          <cell r="N41">
            <v>3481</v>
          </cell>
          <cell r="O41">
            <v>3829.1000000000004</v>
          </cell>
          <cell r="P41">
            <v>4332</v>
          </cell>
          <cell r="Q41">
            <v>4887</v>
          </cell>
          <cell r="R41">
            <v>5131.3500000000004</v>
          </cell>
          <cell r="S41">
            <v>5336.6040000000003</v>
          </cell>
          <cell r="T41">
            <v>5550.0681600000007</v>
          </cell>
          <cell r="U41">
            <v>0.1519425663477604</v>
          </cell>
          <cell r="V41">
            <v>9.5201483073538498E-2</v>
          </cell>
          <cell r="W41">
            <v>8.0260247798481822E-3</v>
          </cell>
          <cell r="X41">
            <v>9.0478708773655617E-3</v>
          </cell>
          <cell r="Y41">
            <v>6.1058945452080841E-2</v>
          </cell>
          <cell r="Z41">
            <v>5.2685819236427442E-2</v>
          </cell>
          <cell r="AA41">
            <v>2.2683142756270967E-3</v>
          </cell>
          <cell r="AB41">
            <v>2.1728526375665233E-3</v>
          </cell>
        </row>
        <row r="42">
          <cell r="E42" t="str">
            <v>Reintegros y recursos no apropiados</v>
          </cell>
          <cell r="H42">
            <v>78400</v>
          </cell>
          <cell r="I42">
            <v>171400</v>
          </cell>
          <cell r="J42">
            <v>226600</v>
          </cell>
          <cell r="K42">
            <v>192000</v>
          </cell>
          <cell r="L42">
            <v>83188.009999999995</v>
          </cell>
          <cell r="M42">
            <v>199903</v>
          </cell>
          <cell r="N42">
            <v>190017</v>
          </cell>
          <cell r="O42">
            <v>209018.7</v>
          </cell>
          <cell r="P42">
            <v>236476.19600000003</v>
          </cell>
          <cell r="Q42">
            <v>264401.76776000008</v>
          </cell>
          <cell r="R42">
            <v>277621.85614800011</v>
          </cell>
          <cell r="S42">
            <v>288726.73039392009</v>
          </cell>
          <cell r="T42">
            <v>300275.79960967693</v>
          </cell>
          <cell r="U42">
            <v>0.17859516044474388</v>
          </cell>
          <cell r="V42">
            <v>0.29560750360153071</v>
          </cell>
          <cell r="W42">
            <v>0.30825376527349113</v>
          </cell>
          <cell r="X42">
            <v>0.21446805042644293</v>
          </cell>
          <cell r="Y42">
            <v>6.7010186871466426E-2</v>
          </cell>
          <cell r="Z42">
            <v>0.14024039045032696</v>
          </cell>
          <cell r="AA42">
            <v>0.12382024524901869</v>
          </cell>
          <cell r="AB42">
            <v>0.11860929032820398</v>
          </cell>
        </row>
        <row r="43">
          <cell r="E43" t="str">
            <v xml:space="preserve">Resto </v>
          </cell>
          <cell r="H43">
            <v>140140</v>
          </cell>
          <cell r="I43">
            <v>48514</v>
          </cell>
          <cell r="J43">
            <v>0</v>
          </cell>
          <cell r="K43">
            <v>101112</v>
          </cell>
          <cell r="L43">
            <v>104400</v>
          </cell>
          <cell r="M43">
            <v>210510</v>
          </cell>
          <cell r="N43">
            <v>5198</v>
          </cell>
          <cell r="O43">
            <v>5717.8</v>
          </cell>
          <cell r="P43">
            <v>6175.2240000000002</v>
          </cell>
          <cell r="Q43">
            <v>6545.7374400000008</v>
          </cell>
          <cell r="R43">
            <v>6873.0243120000014</v>
          </cell>
          <cell r="S43">
            <v>7147.9452844800016</v>
          </cell>
          <cell r="T43">
            <v>7433.8630958592021</v>
          </cell>
          <cell r="U43">
            <v>0.31923884929497964</v>
          </cell>
          <cell r="V43">
            <v>8.3670375902710981E-2</v>
          </cell>
          <cell r="W43">
            <v>0</v>
          </cell>
          <cell r="X43">
            <v>0.11294423705582549</v>
          </cell>
          <cell r="Y43">
            <v>8.4097017218960943E-2</v>
          </cell>
          <cell r="Z43">
            <v>0.14768164856804714</v>
          </cell>
          <cell r="AA43">
            <v>3.3871581742917693E-3</v>
          </cell>
          <cell r="AB43">
            <v>3.2446101723845981E-3</v>
          </cell>
        </row>
        <row r="45">
          <cell r="C45" t="str">
            <v xml:space="preserve"> 2.</v>
          </cell>
          <cell r="D45" t="str">
            <v xml:space="preserve"> PAGOS TOTALES</v>
          </cell>
          <cell r="H45">
            <v>6046333.0410558749</v>
          </cell>
          <cell r="I45">
            <v>8498337</v>
          </cell>
          <cell r="J45">
            <v>11290300</v>
          </cell>
          <cell r="K45">
            <v>15363198.08</v>
          </cell>
          <cell r="L45">
            <v>19589241</v>
          </cell>
          <cell r="M45">
            <v>23492406</v>
          </cell>
          <cell r="N45">
            <v>27734235</v>
          </cell>
          <cell r="O45">
            <v>31690348.102001004</v>
          </cell>
          <cell r="P45">
            <v>34233070.352725402</v>
          </cell>
          <cell r="Q45">
            <v>38373303.230387703</v>
          </cell>
          <cell r="R45">
            <v>41980882.71451927</v>
          </cell>
          <cell r="S45">
            <v>45846335.122750215</v>
          </cell>
          <cell r="T45">
            <v>51033025.458530419</v>
          </cell>
          <cell r="U45">
            <v>13.773543616960843</v>
          </cell>
          <cell r="V45">
            <v>14.656780544542137</v>
          </cell>
          <cell r="W45">
            <v>15.35868263930846</v>
          </cell>
          <cell r="X45">
            <v>17.161016356942035</v>
          </cell>
          <cell r="Y45">
            <v>15.779662238346509</v>
          </cell>
          <cell r="Z45">
            <v>16.48091419367195</v>
          </cell>
          <cell r="AA45">
            <v>18.07238183685627</v>
          </cell>
          <cell r="AB45">
            <v>17.982935013145163</v>
          </cell>
        </row>
        <row r="46">
          <cell r="D46" t="str">
            <v xml:space="preserve"> 2.1.</v>
          </cell>
          <cell r="E46" t="str">
            <v xml:space="preserve"> PAGOS CORRIENTES</v>
          </cell>
          <cell r="H46">
            <v>5073285.0410558749</v>
          </cell>
          <cell r="I46">
            <v>7159337</v>
          </cell>
          <cell r="J46">
            <v>9544400</v>
          </cell>
          <cell r="K46">
            <v>13046998.08</v>
          </cell>
          <cell r="L46">
            <v>16419841</v>
          </cell>
          <cell r="M46">
            <v>21212186</v>
          </cell>
          <cell r="N46">
            <v>25711137</v>
          </cell>
          <cell r="O46">
            <v>29337897.772421002</v>
          </cell>
          <cell r="P46">
            <v>32081049.352725405</v>
          </cell>
          <cell r="Q46">
            <v>36160675.230387703</v>
          </cell>
          <cell r="R46">
            <v>39158525.664519273</v>
          </cell>
          <cell r="S46">
            <v>42617558.652750216</v>
          </cell>
          <cell r="T46">
            <v>47339305.178530417</v>
          </cell>
          <cell r="U46">
            <v>11.556940763894042</v>
          </cell>
          <cell r="V46">
            <v>12.347454714189453</v>
          </cell>
          <cell r="W46">
            <v>12.983659476064913</v>
          </cell>
          <cell r="X46">
            <v>14.573772094453874</v>
          </cell>
          <cell r="Y46">
            <v>13.226625012544069</v>
          </cell>
          <cell r="Z46">
            <v>14.881243637889172</v>
          </cell>
          <cell r="AA46">
            <v>16.75407615619191</v>
          </cell>
          <cell r="AB46">
            <v>16.648018739511112</v>
          </cell>
        </row>
        <row r="47">
          <cell r="E47" t="str">
            <v xml:space="preserve"> 2.1.1.</v>
          </cell>
          <cell r="F47" t="str">
            <v xml:space="preserve"> Interes deuda Externa</v>
          </cell>
          <cell r="H47">
            <v>338748</v>
          </cell>
          <cell r="I47">
            <v>375230</v>
          </cell>
          <cell r="J47">
            <v>383400</v>
          </cell>
          <cell r="K47">
            <v>467078</v>
          </cell>
          <cell r="L47">
            <v>617500</v>
          </cell>
          <cell r="M47">
            <v>889000</v>
          </cell>
          <cell r="N47">
            <v>1417360</v>
          </cell>
          <cell r="O47">
            <v>2280777.8724210002</v>
          </cell>
          <cell r="P47">
            <v>2554433</v>
          </cell>
          <cell r="Q47">
            <v>3248517</v>
          </cell>
          <cell r="R47">
            <v>2777321.1498819999</v>
          </cell>
          <cell r="S47">
            <v>3084712.2691718875</v>
          </cell>
          <cell r="T47">
            <v>3426119.7874645363</v>
          </cell>
          <cell r="U47">
            <v>0.77166777309102164</v>
          </cell>
          <cell r="V47">
            <v>0.64714587850876526</v>
          </cell>
          <cell r="W47">
            <v>0.52155557637182925</v>
          </cell>
          <cell r="X47">
            <v>0.52173597946396932</v>
          </cell>
          <cell r="Y47">
            <v>0.49741291314854769</v>
          </cell>
          <cell r="Z47">
            <v>0.62367101599446062</v>
          </cell>
          <cell r="AA47">
            <v>0.92359032510853833</v>
          </cell>
          <cell r="AB47">
            <v>1.2942451792309768</v>
          </cell>
        </row>
        <row r="48">
          <cell r="E48" t="str">
            <v xml:space="preserve"> 2.1.2.</v>
          </cell>
          <cell r="F48" t="str">
            <v xml:space="preserve"> Interes deuda Interna</v>
          </cell>
          <cell r="H48">
            <v>243638</v>
          </cell>
          <cell r="I48">
            <v>404920</v>
          </cell>
          <cell r="J48">
            <v>652700</v>
          </cell>
          <cell r="K48">
            <v>1411444</v>
          </cell>
          <cell r="L48">
            <v>1832800</v>
          </cell>
          <cell r="M48">
            <v>3201700</v>
          </cell>
          <cell r="N48">
            <v>3535289</v>
          </cell>
          <cell r="O48">
            <v>4814374.9000000004</v>
          </cell>
          <cell r="P48">
            <v>4087899</v>
          </cell>
          <cell r="Q48">
            <v>4167775</v>
          </cell>
          <cell r="R48">
            <v>5441978.6862513637</v>
          </cell>
          <cell r="S48">
            <v>6082000.8508751765</v>
          </cell>
          <cell r="T48">
            <v>7184995.5533625428</v>
          </cell>
          <cell r="U48">
            <v>0.55500724107699628</v>
          </cell>
          <cell r="V48">
            <v>0.69835116895176097</v>
          </cell>
          <cell r="W48">
            <v>0.8878959955604927</v>
          </cell>
          <cell r="X48">
            <v>1.5766127237817722</v>
          </cell>
          <cell r="Y48">
            <v>1.4763698578439808</v>
          </cell>
          <cell r="Z48">
            <v>2.2461276624403426</v>
          </cell>
          <cell r="AA48">
            <v>2.3036904645697911</v>
          </cell>
          <cell r="AB48">
            <v>2.7319545584338529</v>
          </cell>
        </row>
        <row r="49">
          <cell r="E49" t="str">
            <v xml:space="preserve"> 2.1.3.</v>
          </cell>
          <cell r="F49" t="str">
            <v xml:space="preserve"> Otros</v>
          </cell>
          <cell r="H49">
            <v>4490899.0410558749</v>
          </cell>
          <cell r="I49">
            <v>6379187</v>
          </cell>
          <cell r="J49">
            <v>8508300</v>
          </cell>
          <cell r="K49">
            <v>11168476.08</v>
          </cell>
          <cell r="L49">
            <v>13969541</v>
          </cell>
          <cell r="M49">
            <v>17121486</v>
          </cell>
          <cell r="N49">
            <v>20758488</v>
          </cell>
          <cell r="O49">
            <v>22242745</v>
          </cell>
          <cell r="P49">
            <v>25438717.352725405</v>
          </cell>
          <cell r="Q49">
            <v>28744383.230387703</v>
          </cell>
          <cell r="R49">
            <v>30939225.828385908</v>
          </cell>
          <cell r="S49">
            <v>33450845.532703154</v>
          </cell>
          <cell r="T49">
            <v>36728189.83770334</v>
          </cell>
          <cell r="U49">
            <v>10.230265749726025</v>
          </cell>
          <cell r="V49">
            <v>11.001957666728927</v>
          </cell>
          <cell r="W49">
            <v>11.57420790413259</v>
          </cell>
          <cell r="X49">
            <v>12.475423391208132</v>
          </cell>
          <cell r="Y49">
            <v>11.252842241551541</v>
          </cell>
          <cell r="Z49">
            <v>12.011444959454369</v>
          </cell>
          <cell r="AA49">
            <v>13.526795366513584</v>
          </cell>
          <cell r="AB49">
            <v>12.62181900184628</v>
          </cell>
        </row>
        <row r="50">
          <cell r="F50" t="str">
            <v xml:space="preserve"> 2.1.3.1.</v>
          </cell>
          <cell r="G50" t="str">
            <v xml:space="preserve"> Servicios Personales</v>
          </cell>
          <cell r="H50">
            <v>1092593.0410558751</v>
          </cell>
          <cell r="I50">
            <v>1525331</v>
          </cell>
          <cell r="J50">
            <v>1946082.4</v>
          </cell>
          <cell r="K50">
            <v>2377977.85</v>
          </cell>
          <cell r="L50">
            <v>2848199.6999999997</v>
          </cell>
          <cell r="M50">
            <v>3547894.0000000005</v>
          </cell>
          <cell r="N50">
            <v>4084291.9999999995</v>
          </cell>
          <cell r="O50">
            <v>4453811</v>
          </cell>
          <cell r="P50">
            <v>4821438.6027839063</v>
          </cell>
          <cell r="Q50">
            <v>5294024.3743477929</v>
          </cell>
          <cell r="R50">
            <v>5666457.5972418422</v>
          </cell>
          <cell r="S50">
            <v>5935094.2064066734</v>
          </cell>
          <cell r="T50">
            <v>6315404.7765845414</v>
          </cell>
          <cell r="U50">
            <v>2.4889263962778654</v>
          </cell>
          <cell r="V50">
            <v>2.6306843003268758</v>
          </cell>
          <cell r="W50">
            <v>2.6473399264451558</v>
          </cell>
          <cell r="X50">
            <v>2.6562514242018973</v>
          </cell>
          <cell r="Y50">
            <v>2.2943017166086146</v>
          </cell>
          <cell r="Z50">
            <v>2.4889973629028694</v>
          </cell>
          <cell r="AA50">
            <v>2.661435751057037</v>
          </cell>
          <cell r="AB50">
            <v>2.5273497632793065</v>
          </cell>
        </row>
        <row r="51">
          <cell r="F51" t="str">
            <v xml:space="preserve"> 2.1.3.2.</v>
          </cell>
          <cell r="G51" t="str">
            <v>Operación Comercial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F52" t="str">
            <v xml:space="preserve"> 2.1.3.3.</v>
          </cell>
          <cell r="G52" t="str">
            <v xml:space="preserve"> Transferencias</v>
          </cell>
          <cell r="H52">
            <v>3000623</v>
          </cell>
          <cell r="I52">
            <v>4254181</v>
          </cell>
          <cell r="J52">
            <v>5837260.2000000002</v>
          </cell>
          <cell r="K52">
            <v>7937416.0999999996</v>
          </cell>
          <cell r="L52">
            <v>9799363</v>
          </cell>
          <cell r="M52">
            <v>12259100</v>
          </cell>
          <cell r="N52">
            <v>15462616</v>
          </cell>
          <cell r="O52">
            <v>16633000</v>
          </cell>
          <cell r="P52">
            <v>19372949.384746965</v>
          </cell>
          <cell r="Q52">
            <v>22095485.799481384</v>
          </cell>
          <cell r="R52">
            <v>23800751.239357423</v>
          </cell>
          <cell r="S52">
            <v>25971200.689425431</v>
          </cell>
          <cell r="T52">
            <v>28754312.309958752</v>
          </cell>
          <cell r="U52">
            <v>6.8354176800916919</v>
          </cell>
          <cell r="V52">
            <v>7.337035153320091</v>
          </cell>
          <cell r="W52">
            <v>7.940677120613822</v>
          </cell>
          <cell r="X52">
            <v>8.8662612312003102</v>
          </cell>
          <cell r="Y52">
            <v>7.8936513308989351</v>
          </cell>
          <cell r="Z52">
            <v>8.6002759867015666</v>
          </cell>
          <cell r="AA52">
            <v>10.075861135116334</v>
          </cell>
          <cell r="AB52">
            <v>9.4385254813517481</v>
          </cell>
        </row>
        <row r="53">
          <cell r="F53" t="str">
            <v xml:space="preserve"> 2.1.3.4.</v>
          </cell>
          <cell r="G53" t="str">
            <v>Gastos Generales y otros</v>
          </cell>
          <cell r="H53">
            <v>397683</v>
          </cell>
          <cell r="I53">
            <v>599675</v>
          </cell>
          <cell r="J53">
            <v>724957.4</v>
          </cell>
          <cell r="K53">
            <v>853082.13</v>
          </cell>
          <cell r="L53">
            <v>1321978.2999999998</v>
          </cell>
          <cell r="M53">
            <v>1314492</v>
          </cell>
          <cell r="N53">
            <v>1211580</v>
          </cell>
          <cell r="O53">
            <v>1155934</v>
          </cell>
          <cell r="P53">
            <v>1244329.3651945342</v>
          </cell>
          <cell r="Q53">
            <v>1354873.0565585278</v>
          </cell>
          <cell r="R53">
            <v>1472016.9917866443</v>
          </cell>
          <cell r="S53">
            <v>1544550.6368710471</v>
          </cell>
          <cell r="T53">
            <v>1658472.7511600466</v>
          </cell>
          <cell r="U53">
            <v>0.90592167335646778</v>
          </cell>
          <cell r="V53">
            <v>1.0342382130819601</v>
          </cell>
          <cell r="W53">
            <v>0.98619085707361187</v>
          </cell>
          <cell r="X53">
            <v>0.95291073580592356</v>
          </cell>
          <cell r="Y53">
            <v>1.0648891940439915</v>
          </cell>
          <cell r="Z53">
            <v>0.92217160984993318</v>
          </cell>
          <cell r="AA53">
            <v>0.78949848034021197</v>
          </cell>
          <cell r="AB53">
            <v>0.6559437572152258</v>
          </cell>
        </row>
        <row r="54">
          <cell r="D54" t="str">
            <v xml:space="preserve"> 2.2.</v>
          </cell>
          <cell r="E54" t="str">
            <v xml:space="preserve"> PAGOS DE CAPITAL</v>
          </cell>
          <cell r="H54">
            <v>973048</v>
          </cell>
          <cell r="I54">
            <v>1339000</v>
          </cell>
          <cell r="J54">
            <v>1745900</v>
          </cell>
          <cell r="K54">
            <v>2316200</v>
          </cell>
          <cell r="L54">
            <v>3169400</v>
          </cell>
          <cell r="M54">
            <v>2280220</v>
          </cell>
          <cell r="N54">
            <v>2023098</v>
          </cell>
          <cell r="O54">
            <v>2352450.3295800001</v>
          </cell>
          <cell r="P54">
            <v>2152021</v>
          </cell>
          <cell r="Q54">
            <v>2212628</v>
          </cell>
          <cell r="R54">
            <v>2822357.0500000003</v>
          </cell>
          <cell r="S54">
            <v>3228776.47</v>
          </cell>
          <cell r="T54">
            <v>3693720.2800000003</v>
          </cell>
          <cell r="U54">
            <v>2.2166028530667998</v>
          </cell>
          <cell r="V54">
            <v>2.3093258303526816</v>
          </cell>
          <cell r="W54">
            <v>2.375023163243549</v>
          </cell>
          <cell r="X54">
            <v>2.587244262488162</v>
          </cell>
          <cell r="Y54">
            <v>2.5530372258024405</v>
          </cell>
          <cell r="Z54">
            <v>1.5996705557827773</v>
          </cell>
          <cell r="AA54">
            <v>1.3183056806643574</v>
          </cell>
          <cell r="AB54">
            <v>1.3349162736340496</v>
          </cell>
        </row>
        <row r="55">
          <cell r="E55" t="str">
            <v xml:space="preserve"> 2.2.1.</v>
          </cell>
          <cell r="F55" t="str">
            <v xml:space="preserve"> Formación bruta de Capital Fijo</v>
          </cell>
          <cell r="H55">
            <v>973048</v>
          </cell>
          <cell r="I55">
            <v>1309000</v>
          </cell>
          <cell r="J55">
            <v>1745900</v>
          </cell>
          <cell r="K55">
            <v>2316200</v>
          </cell>
          <cell r="L55">
            <v>3169400</v>
          </cell>
          <cell r="M55">
            <v>2280220</v>
          </cell>
          <cell r="N55">
            <v>2023098</v>
          </cell>
          <cell r="O55">
            <v>2352450.3295800001</v>
          </cell>
          <cell r="P55">
            <v>2152021</v>
          </cell>
          <cell r="Q55">
            <v>2212628</v>
          </cell>
          <cell r="R55">
            <v>2822357.0500000003</v>
          </cell>
          <cell r="S55">
            <v>3228776.47</v>
          </cell>
          <cell r="T55">
            <v>3693720.2800000003</v>
          </cell>
          <cell r="U55">
            <v>2.2166028530667998</v>
          </cell>
          <cell r="V55">
            <v>2.2575858938996718</v>
          </cell>
          <cell r="W55">
            <v>2.375023163243549</v>
          </cell>
          <cell r="X55">
            <v>2.587244262488162</v>
          </cell>
          <cell r="Y55">
            <v>2.5530372258024405</v>
          </cell>
          <cell r="Z55">
            <v>1.5996705557827773</v>
          </cell>
          <cell r="AA55">
            <v>1.3183056806643574</v>
          </cell>
          <cell r="AB55">
            <v>1.3349162736340496</v>
          </cell>
        </row>
        <row r="56">
          <cell r="E56" t="str">
            <v xml:space="preserve"> 2.1.1.</v>
          </cell>
          <cell r="F56" t="str">
            <v xml:space="preserve"> Otros</v>
          </cell>
          <cell r="H56">
            <v>0</v>
          </cell>
          <cell r="I56">
            <v>30000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5.1739936453010053E-2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8">
          <cell r="C58" t="str">
            <v xml:space="preserve"> 3.</v>
          </cell>
          <cell r="D58" t="str">
            <v xml:space="preserve"> (DEFICIT) / SUPERAVIT REAL</v>
          </cell>
          <cell r="H58">
            <v>-138732.73306045774</v>
          </cell>
          <cell r="I58">
            <v>-797537</v>
          </cell>
          <cell r="J58">
            <v>-1766600.790000001</v>
          </cell>
          <cell r="K58">
            <v>-3314430.08</v>
          </cell>
          <cell r="L58">
            <v>-4301445.309135465</v>
          </cell>
          <cell r="M58">
            <v>-6608988</v>
          </cell>
          <cell r="N58">
            <v>-7629774</v>
          </cell>
          <cell r="O58">
            <v>-8736066.727455169</v>
          </cell>
          <cell r="P58">
            <v>-7348851.8256972879</v>
          </cell>
          <cell r="Q58">
            <v>-7973097.6963690035</v>
          </cell>
          <cell r="R58">
            <v>-8533599.4234692529</v>
          </cell>
          <cell r="S58">
            <v>-9499962.9838543236</v>
          </cell>
          <cell r="T58">
            <v>-10172907.909528606</v>
          </cell>
          <cell r="U58">
            <v>-0.31603309591671264</v>
          </cell>
          <cell r="V58">
            <v>-1.3754837899641426</v>
          </cell>
          <cell r="W58">
            <v>-2.4031833418032846</v>
          </cell>
          <cell r="X58">
            <v>-3.7022883204810375</v>
          </cell>
          <cell r="Y58">
            <v>-3.464930270390651</v>
          </cell>
          <cell r="Z58">
            <v>-4.6364839827392554</v>
          </cell>
          <cell r="AA58">
            <v>-4.9717682516542538</v>
          </cell>
          <cell r="AB58">
            <v>-4.9573491501157214</v>
          </cell>
        </row>
        <row r="60">
          <cell r="C60" t="str">
            <v xml:space="preserve"> 4.</v>
          </cell>
          <cell r="D60" t="str">
            <v xml:space="preserve"> PRESTAMO NETO</v>
          </cell>
          <cell r="H60">
            <v>96184.1</v>
          </cell>
          <cell r="I60">
            <v>129400</v>
          </cell>
          <cell r="J60">
            <v>172000</v>
          </cell>
          <cell r="K60">
            <v>385074.61</v>
          </cell>
          <cell r="L60">
            <v>248214.72892595999</v>
          </cell>
          <cell r="M60">
            <v>321089.15788879001</v>
          </cell>
          <cell r="N60">
            <v>259276.78503759997</v>
          </cell>
          <cell r="O60">
            <v>302834.40776999999</v>
          </cell>
          <cell r="P60">
            <v>1393080.9171751225</v>
          </cell>
          <cell r="Q60">
            <v>550863.16884596727</v>
          </cell>
          <cell r="R60">
            <v>159563.92936776136</v>
          </cell>
          <cell r="S60">
            <v>198341.09975731745</v>
          </cell>
          <cell r="T60">
            <v>272650.99781816173</v>
          </cell>
          <cell r="U60">
            <v>0.2191073312721083</v>
          </cell>
          <cell r="V60">
            <v>0.22317159256731667</v>
          </cell>
          <cell r="W60">
            <v>0.23397902748031985</v>
          </cell>
          <cell r="X60">
            <v>0.43013646289282725</v>
          </cell>
          <cell r="Y60">
            <v>0.19994366218856491</v>
          </cell>
          <cell r="Z60">
            <v>0.2252575942916844</v>
          </cell>
          <cell r="AA60">
            <v>0.16895180489499742</v>
          </cell>
          <cell r="AB60">
            <v>0.17184574486666329</v>
          </cell>
        </row>
        <row r="62">
          <cell r="C62" t="str">
            <v xml:space="preserve"> 5.</v>
          </cell>
          <cell r="D62" t="str">
            <v xml:space="preserve"> (DEFICIT) / SUPERAVIT (3-4)</v>
          </cell>
          <cell r="H62">
            <v>-234916.83306045775</v>
          </cell>
          <cell r="I62">
            <v>-926937</v>
          </cell>
          <cell r="J62">
            <v>-1938600.790000001</v>
          </cell>
          <cell r="K62">
            <v>-3699504.69</v>
          </cell>
          <cell r="L62">
            <v>-4549660.0380614251</v>
          </cell>
          <cell r="M62">
            <v>-6930077.1578887897</v>
          </cell>
          <cell r="N62">
            <v>-7889050.7850375995</v>
          </cell>
          <cell r="O62">
            <v>-9038901.1352251694</v>
          </cell>
          <cell r="P62">
            <v>-8741932.7428724095</v>
          </cell>
          <cell r="Q62">
            <v>-8523960.86521497</v>
          </cell>
          <cell r="R62">
            <v>-8693163.3528370149</v>
          </cell>
          <cell r="S62">
            <v>-9698304.0836116411</v>
          </cell>
          <cell r="T62">
            <v>-10445558.907346766</v>
          </cell>
          <cell r="U62">
            <v>-0.53514042718882093</v>
          </cell>
          <cell r="V62">
            <v>-1.5986553825314591</v>
          </cell>
          <cell r="W62">
            <v>-2.6371623692836046</v>
          </cell>
          <cell r="X62">
            <v>-4.1324247833738648</v>
          </cell>
          <cell r="Y62">
            <v>-3.6648739325792157</v>
          </cell>
          <cell r="Z62">
            <v>-4.8617415770309398</v>
          </cell>
          <cell r="AA62">
            <v>-5.1407200565492506</v>
          </cell>
          <cell r="AB62">
            <v>-5.1291948949823851</v>
          </cell>
        </row>
        <row r="64">
          <cell r="C64" t="str">
            <v xml:space="preserve"> 6.</v>
          </cell>
          <cell r="D64" t="str">
            <v xml:space="preserve"> FINANCIAMIENTO</v>
          </cell>
          <cell r="H64">
            <v>234916.83306045775</v>
          </cell>
          <cell r="I64">
            <v>926937</v>
          </cell>
          <cell r="J64">
            <v>1938600.790000001</v>
          </cell>
          <cell r="K64">
            <v>3699504.69</v>
          </cell>
          <cell r="L64">
            <v>4549660.0380614251</v>
          </cell>
          <cell r="M64">
            <v>6930077.1578887897</v>
          </cell>
          <cell r="N64">
            <v>7889050.7850375995</v>
          </cell>
          <cell r="O64">
            <v>9038901.1352251694</v>
          </cell>
          <cell r="P64">
            <v>8741932.7428724095</v>
          </cell>
          <cell r="Q64">
            <v>8523960.86521497</v>
          </cell>
          <cell r="R64">
            <v>8693163.3528370149</v>
          </cell>
          <cell r="S64">
            <v>9698304.0836116411</v>
          </cell>
          <cell r="T64">
            <v>10445558.907346766</v>
          </cell>
          <cell r="U64">
            <v>0.53514042718882093</v>
          </cell>
          <cell r="V64">
            <v>1.5986553825314591</v>
          </cell>
          <cell r="W64">
            <v>2.6371623692836046</v>
          </cell>
          <cell r="X64">
            <v>4.1324247833738648</v>
          </cell>
          <cell r="Y64">
            <v>3.6648739325792157</v>
          </cell>
          <cell r="Z64">
            <v>4.8617415770309398</v>
          </cell>
          <cell r="AA64">
            <v>5.1407200565492506</v>
          </cell>
          <cell r="AB64">
            <v>5.1291948949823851</v>
          </cell>
        </row>
        <row r="65">
          <cell r="D65" t="str">
            <v xml:space="preserve"> 6.1.</v>
          </cell>
          <cell r="E65" t="str">
            <v xml:space="preserve"> CREDITO EXTERNO NETO</v>
          </cell>
          <cell r="H65">
            <v>-281000</v>
          </cell>
          <cell r="I65">
            <v>119500</v>
          </cell>
          <cell r="J65">
            <v>223200</v>
          </cell>
          <cell r="K65">
            <v>1079814</v>
          </cell>
          <cell r="L65">
            <v>1096414</v>
          </cell>
          <cell r="M65">
            <v>2657500</v>
          </cell>
          <cell r="N65">
            <v>3116594</v>
          </cell>
          <cell r="O65">
            <v>1951997.6952539999</v>
          </cell>
          <cell r="P65">
            <v>2246137</v>
          </cell>
          <cell r="Q65">
            <v>2359507</v>
          </cell>
          <cell r="R65">
            <v>2898600.0920546278</v>
          </cell>
          <cell r="S65">
            <v>3315998.5102401618</v>
          </cell>
          <cell r="T65">
            <v>3793502.2939893613</v>
          </cell>
          <cell r="U65">
            <v>-0.64011785822669676</v>
          </cell>
          <cell r="V65">
            <v>0.20609741353782335</v>
          </cell>
          <cell r="W65">
            <v>0.30362859845120577</v>
          </cell>
          <cell r="X65">
            <v>1.2061750177248909</v>
          </cell>
          <cell r="Y65">
            <v>0.88319106357384902</v>
          </cell>
          <cell r="Z65">
            <v>1.864348397081304</v>
          </cell>
          <cell r="AA65">
            <v>2.0308574149766607</v>
          </cell>
          <cell r="AB65">
            <v>1.1076763053084087</v>
          </cell>
        </row>
        <row r="66">
          <cell r="E66" t="str">
            <v xml:space="preserve"> 6.1.1.</v>
          </cell>
          <cell r="F66" t="str">
            <v xml:space="preserve"> Mediano y Largo Plazo</v>
          </cell>
          <cell r="H66">
            <v>-281000</v>
          </cell>
          <cell r="I66">
            <v>119500</v>
          </cell>
          <cell r="J66">
            <v>223200</v>
          </cell>
          <cell r="K66">
            <v>1079814</v>
          </cell>
          <cell r="L66">
            <v>1096414</v>
          </cell>
          <cell r="M66">
            <v>2657500</v>
          </cell>
          <cell r="N66">
            <v>3116594</v>
          </cell>
          <cell r="O66">
            <v>1951997.6952539999</v>
          </cell>
          <cell r="P66">
            <v>2246137</v>
          </cell>
          <cell r="Q66">
            <v>2359507</v>
          </cell>
          <cell r="R66">
            <v>2898600.0920546278</v>
          </cell>
          <cell r="S66">
            <v>3315998.5102401618</v>
          </cell>
          <cell r="T66">
            <v>3793502.2939893613</v>
          </cell>
          <cell r="U66">
            <v>-0.64011785822669676</v>
          </cell>
          <cell r="V66">
            <v>0.20609741353782335</v>
          </cell>
          <cell r="W66">
            <v>0.30362859845120577</v>
          </cell>
          <cell r="X66">
            <v>1.2061750177248909</v>
          </cell>
          <cell r="Y66">
            <v>0.88319106357384902</v>
          </cell>
          <cell r="Z66">
            <v>1.864348397081304</v>
          </cell>
          <cell r="AA66">
            <v>2.0308574149766607</v>
          </cell>
          <cell r="AB66">
            <v>1.1076763053084087</v>
          </cell>
        </row>
        <row r="67">
          <cell r="F67" t="str">
            <v xml:space="preserve"> 6.1.1.1.</v>
          </cell>
          <cell r="G67" t="str">
            <v xml:space="preserve"> Desembolsos</v>
          </cell>
          <cell r="H67">
            <v>397000</v>
          </cell>
          <cell r="I67">
            <v>791500</v>
          </cell>
          <cell r="J67">
            <v>847900</v>
          </cell>
          <cell r="K67">
            <v>1819962</v>
          </cell>
          <cell r="L67">
            <v>1889514</v>
          </cell>
          <cell r="M67">
            <v>3663300</v>
          </cell>
          <cell r="N67">
            <v>4711114</v>
          </cell>
          <cell r="O67">
            <v>4094839</v>
          </cell>
          <cell r="P67">
            <v>7304402</v>
          </cell>
          <cell r="Q67">
            <v>7080917</v>
          </cell>
          <cell r="R67">
            <v>8698743.7070672754</v>
          </cell>
          <cell r="S67">
            <v>9951362.8156789709</v>
          </cell>
          <cell r="T67">
            <v>11384359.055958839</v>
          </cell>
          <cell r="U67">
            <v>0.90436579970106268</v>
          </cell>
          <cell r="V67">
            <v>1.3650719900852486</v>
          </cell>
          <cell r="W67">
            <v>1.1534349848869954</v>
          </cell>
          <cell r="X67">
            <v>2.0329359478656763</v>
          </cell>
          <cell r="Y67">
            <v>1.5220545152631013</v>
          </cell>
          <cell r="Z67">
            <v>2.5699595420613135</v>
          </cell>
          <cell r="AA67">
            <v>3.0698900144517882</v>
          </cell>
          <cell r="AB67">
            <v>2.3236483041864311</v>
          </cell>
        </row>
        <row r="68">
          <cell r="F68" t="str">
            <v xml:space="preserve"> 6.1.1.2.</v>
          </cell>
          <cell r="G68" t="str">
            <v xml:space="preserve"> Amortizaciones</v>
          </cell>
          <cell r="H68">
            <v>678000</v>
          </cell>
          <cell r="I68">
            <v>672000</v>
          </cell>
          <cell r="J68">
            <v>624700</v>
          </cell>
          <cell r="K68">
            <v>740148</v>
          </cell>
          <cell r="L68">
            <v>793100</v>
          </cell>
          <cell r="M68">
            <v>1005800</v>
          </cell>
          <cell r="N68">
            <v>1594520</v>
          </cell>
          <cell r="O68">
            <v>2142841.3047460001</v>
          </cell>
          <cell r="P68">
            <v>5058265</v>
          </cell>
          <cell r="Q68">
            <v>4721410</v>
          </cell>
          <cell r="R68">
            <v>5800143.6150126476</v>
          </cell>
          <cell r="S68">
            <v>6635364.3054388091</v>
          </cell>
          <cell r="T68">
            <v>7590856.7619694779</v>
          </cell>
          <cell r="U68">
            <v>1.5444836579277594</v>
          </cell>
          <cell r="V68">
            <v>1.1589745765474251</v>
          </cell>
          <cell r="W68">
            <v>0.84980638643578965</v>
          </cell>
          <cell r="X68">
            <v>0.82676093014078578</v>
          </cell>
          <cell r="Y68">
            <v>0.63886345168925207</v>
          </cell>
          <cell r="Z68">
            <v>0.70561114498000954</v>
          </cell>
          <cell r="AA68">
            <v>1.0390325994751273</v>
          </cell>
          <cell r="AB68">
            <v>1.2159719988780227</v>
          </cell>
        </row>
        <row r="69">
          <cell r="E69" t="str">
            <v xml:space="preserve"> 6.1.2.</v>
          </cell>
          <cell r="F69" t="str">
            <v xml:space="preserve"> Corto Plazo Neto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D70" t="str">
            <v xml:space="preserve"> 6.2.</v>
          </cell>
          <cell r="E70" t="str">
            <v xml:space="preserve"> CREDITO INTERNO NETO</v>
          </cell>
          <cell r="H70">
            <v>484000</v>
          </cell>
          <cell r="I70">
            <v>235200</v>
          </cell>
          <cell r="J70">
            <v>1755400</v>
          </cell>
          <cell r="K70">
            <v>1790859</v>
          </cell>
          <cell r="L70">
            <v>3517900</v>
          </cell>
          <cell r="M70">
            <v>3985000</v>
          </cell>
          <cell r="N70">
            <v>4804244</v>
          </cell>
          <cell r="O70">
            <v>5272589.5999999996</v>
          </cell>
          <cell r="P70">
            <v>2875616</v>
          </cell>
          <cell r="Q70">
            <v>3462251</v>
          </cell>
          <cell r="R70">
            <v>5794563.2607823871</v>
          </cell>
          <cell r="S70">
            <v>6382305.5733714774</v>
          </cell>
          <cell r="T70">
            <v>6652056.6133574042</v>
          </cell>
          <cell r="U70">
            <v>1.1025517558068372</v>
          </cell>
          <cell r="V70">
            <v>0.40564110179159873</v>
          </cell>
          <cell r="W70">
            <v>2.3879464234822878</v>
          </cell>
          <cell r="X70">
            <v>2.000427282909631</v>
          </cell>
          <cell r="Y70">
            <v>2.8337633800247382</v>
          </cell>
          <cell r="Z70">
            <v>2.7956456678716823</v>
          </cell>
          <cell r="AA70">
            <v>3.130576055385184</v>
          </cell>
          <cell r="AB70">
            <v>2.9919720611020391</v>
          </cell>
        </row>
        <row r="71">
          <cell r="E71" t="str">
            <v xml:space="preserve"> 6.2.1.</v>
          </cell>
          <cell r="F71" t="str">
            <v xml:space="preserve"> Desembolsos</v>
          </cell>
          <cell r="H71">
            <v>722000</v>
          </cell>
          <cell r="I71">
            <v>1633300</v>
          </cell>
          <cell r="J71">
            <v>2510800</v>
          </cell>
          <cell r="K71">
            <v>3874081</v>
          </cell>
          <cell r="L71">
            <v>6918965</v>
          </cell>
          <cell r="M71">
            <v>7708700</v>
          </cell>
          <cell r="N71">
            <v>11396854</v>
          </cell>
          <cell r="O71">
            <v>11729855</v>
          </cell>
          <cell r="P71">
            <v>9900804</v>
          </cell>
          <cell r="Q71">
            <v>12607011</v>
          </cell>
          <cell r="R71">
            <v>14910296.678260127</v>
          </cell>
          <cell r="S71">
            <v>18065715.92827341</v>
          </cell>
          <cell r="T71">
            <v>20784079.36663647</v>
          </cell>
          <cell r="U71">
            <v>1.6447156357283812</v>
          </cell>
          <cell r="V71">
            <v>2.8168946069567102</v>
          </cell>
          <cell r="W71">
            <v>3.4155496639394602</v>
          </cell>
          <cell r="X71">
            <v>4.3274302045006481</v>
          </cell>
          <cell r="Y71">
            <v>5.5734130147738323</v>
          </cell>
          <cell r="Z71">
            <v>5.4079783588262078</v>
          </cell>
          <cell r="AA71">
            <v>7.4265000360349847</v>
          </cell>
          <cell r="AB71">
            <v>6.6561976378320935</v>
          </cell>
        </row>
        <row r="72">
          <cell r="E72" t="str">
            <v xml:space="preserve"> 6.2.2.</v>
          </cell>
          <cell r="F72" t="str">
            <v xml:space="preserve"> Amortizaciones</v>
          </cell>
          <cell r="H72">
            <v>238000</v>
          </cell>
          <cell r="I72">
            <v>1398100</v>
          </cell>
          <cell r="J72">
            <v>755400</v>
          </cell>
          <cell r="K72">
            <v>2083222</v>
          </cell>
          <cell r="L72">
            <v>3401065</v>
          </cell>
          <cell r="M72">
            <v>3723700</v>
          </cell>
          <cell r="N72">
            <v>6592610</v>
          </cell>
          <cell r="O72">
            <v>6457265.4000000004</v>
          </cell>
          <cell r="P72">
            <v>7025188</v>
          </cell>
          <cell r="Q72">
            <v>9144760</v>
          </cell>
          <cell r="R72">
            <v>9115733.41747774</v>
          </cell>
          <cell r="S72">
            <v>11683410.354901932</v>
          </cell>
          <cell r="T72">
            <v>14132022.753279066</v>
          </cell>
          <cell r="U72">
            <v>0.54216387992154391</v>
          </cell>
          <cell r="V72">
            <v>2.4112535051651114</v>
          </cell>
          <cell r="W72">
            <v>1.0276032404571722</v>
          </cell>
          <cell r="X72">
            <v>2.3270029215910171</v>
          </cell>
          <cell r="Y72">
            <v>2.7396496347490937</v>
          </cell>
          <cell r="Z72">
            <v>2.6123326909545255</v>
          </cell>
          <cell r="AA72">
            <v>4.2959239806498006</v>
          </cell>
          <cell r="AB72">
            <v>3.664225576730054</v>
          </cell>
        </row>
        <row r="73">
          <cell r="D73" t="str">
            <v xml:space="preserve"> 6.3.</v>
          </cell>
          <cell r="E73" t="str">
            <v>OTROS RECURSOS</v>
          </cell>
          <cell r="H73">
            <v>31916.83306045772</v>
          </cell>
          <cell r="I73">
            <v>572237</v>
          </cell>
          <cell r="J73">
            <v>-39999.209999999031</v>
          </cell>
          <cell r="K73">
            <v>828831.69</v>
          </cell>
          <cell r="L73">
            <v>-64653.96193857491</v>
          </cell>
          <cell r="M73">
            <v>287577.15788878966</v>
          </cell>
          <cell r="N73">
            <v>-31787.214962400496</v>
          </cell>
          <cell r="O73">
            <v>1814313.8399711698</v>
          </cell>
          <cell r="P73">
            <v>3620179.7428724095</v>
          </cell>
          <cell r="Q73">
            <v>2702202.86521497</v>
          </cell>
          <cell r="R73">
            <v>0</v>
          </cell>
          <cell r="S73">
            <v>1.862645149230957E-9</v>
          </cell>
          <cell r="T73">
            <v>9.3132257461547852E-10</v>
          </cell>
          <cell r="U73">
            <v>7.2706529608680515E-2</v>
          </cell>
          <cell r="V73">
            <v>0.98691686720203708</v>
          </cell>
          <cell r="W73">
            <v>-5.4412652649888704E-2</v>
          </cell>
          <cell r="X73">
            <v>0.9258224827393432</v>
          </cell>
          <cell r="Y73">
            <v>-5.2080511019371445E-2</v>
          </cell>
          <cell r="Z73">
            <v>0.20174751207795374</v>
          </cell>
          <cell r="AA73">
            <v>-2.0713413812594166E-2</v>
          </cell>
          <cell r="AB73">
            <v>1.0295465285719367</v>
          </cell>
        </row>
        <row r="74">
          <cell r="E74" t="str">
            <v xml:space="preserve"> 6.3.1.</v>
          </cell>
          <cell r="F74" t="str">
            <v>Telefonía</v>
          </cell>
          <cell r="H74">
            <v>0</v>
          </cell>
          <cell r="K74">
            <v>90000</v>
          </cell>
          <cell r="L74">
            <v>91614</v>
          </cell>
          <cell r="M74">
            <v>111391</v>
          </cell>
          <cell r="N74">
            <v>138701</v>
          </cell>
          <cell r="O74">
            <v>193889.75599999996</v>
          </cell>
          <cell r="P74">
            <v>215254.33600000001</v>
          </cell>
          <cell r="Q74">
            <v>238515.96599999999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0.10053189863739512</v>
          </cell>
          <cell r="Y74">
            <v>7.3797549190592782E-2</v>
          </cell>
          <cell r="Z74">
            <v>7.8145487224565768E-2</v>
          </cell>
          <cell r="AA74">
            <v>9.0381343965456468E-2</v>
          </cell>
          <cell r="AB74">
            <v>0.11002425314609948</v>
          </cell>
        </row>
        <row r="75">
          <cell r="E75" t="str">
            <v xml:space="preserve"> 6.3.2.</v>
          </cell>
          <cell r="F75" t="str">
            <v>Privatizaciones y concesiones</v>
          </cell>
          <cell r="H75">
            <v>0</v>
          </cell>
          <cell r="I75">
            <v>1412500</v>
          </cell>
          <cell r="J75">
            <v>5900</v>
          </cell>
          <cell r="K75">
            <v>733300</v>
          </cell>
          <cell r="L75">
            <v>429765</v>
          </cell>
          <cell r="M75">
            <v>0</v>
          </cell>
          <cell r="N75">
            <v>1100379</v>
          </cell>
          <cell r="O75">
            <v>4027199</v>
          </cell>
          <cell r="P75">
            <v>625713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2.4360886746625567</v>
          </cell>
          <cell r="W75">
            <v>8.0260247798481822E-3</v>
          </cell>
          <cell r="X75">
            <v>0.81911156967557597</v>
          </cell>
          <cell r="Y75">
            <v>0.34618730464661635</v>
          </cell>
          <cell r="Z75">
            <v>0</v>
          </cell>
          <cell r="AA75">
            <v>0.71703688431492929</v>
          </cell>
          <cell r="AB75">
            <v>2.2852654590256885</v>
          </cell>
        </row>
        <row r="76">
          <cell r="E76" t="str">
            <v xml:space="preserve"> 6.3.3.</v>
          </cell>
          <cell r="F76" t="str">
            <v>Fondo Comunicaciones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E77" t="str">
            <v xml:space="preserve"> 6.3.4.</v>
          </cell>
          <cell r="F77" t="str">
            <v>Faltante</v>
          </cell>
          <cell r="K77">
            <v>76882.689999999944</v>
          </cell>
          <cell r="L77">
            <v>-73746.96193857491</v>
          </cell>
          <cell r="M77">
            <v>19880.157888789661</v>
          </cell>
          <cell r="N77">
            <v>-2662266.2149624005</v>
          </cell>
          <cell r="O77">
            <v>-1693197.9160288302</v>
          </cell>
          <cell r="P77">
            <v>3197389.4068724094</v>
          </cell>
          <cell r="Q77">
            <v>2263686.8992149699</v>
          </cell>
          <cell r="R77">
            <v>0</v>
          </cell>
          <cell r="S77">
            <v>1.862645149230957E-9</v>
          </cell>
          <cell r="T77">
            <v>9.3132257461547852E-10</v>
          </cell>
          <cell r="U77">
            <v>0</v>
          </cell>
          <cell r="V77">
            <v>0</v>
          </cell>
          <cell r="W77">
            <v>0</v>
          </cell>
          <cell r="X77">
            <v>8.5879586645002948E-2</v>
          </cell>
          <cell r="Y77">
            <v>-5.9405167892666581E-2</v>
          </cell>
          <cell r="Z77">
            <v>1.3946769705997458E-2</v>
          </cell>
          <cell r="AA77">
            <v>-1.7348050735187963</v>
          </cell>
          <cell r="AB77">
            <v>-0.96081835359885726</v>
          </cell>
        </row>
        <row r="78">
          <cell r="E78" t="str">
            <v xml:space="preserve"> 6.3.5</v>
          </cell>
          <cell r="F78" t="str">
            <v>Otros</v>
          </cell>
          <cell r="H78">
            <v>31916.83306045772</v>
          </cell>
          <cell r="I78">
            <v>-840263</v>
          </cell>
          <cell r="J78">
            <v>-45899.209999999031</v>
          </cell>
          <cell r="K78">
            <v>-71351</v>
          </cell>
          <cell r="L78">
            <v>-512286</v>
          </cell>
          <cell r="M78">
            <v>156306</v>
          </cell>
          <cell r="N78">
            <v>1391399</v>
          </cell>
          <cell r="O78">
            <v>-713577</v>
          </cell>
          <cell r="P78">
            <v>-418176.99999999988</v>
          </cell>
          <cell r="Q78">
            <v>200000.00000000003</v>
          </cell>
          <cell r="R78">
            <v>0</v>
          </cell>
          <cell r="S78">
            <v>0</v>
          </cell>
          <cell r="T78">
            <v>0</v>
          </cell>
          <cell r="U78">
            <v>7.2706529608680515E-2</v>
          </cell>
          <cell r="V78">
            <v>-1.4491718074605193</v>
          </cell>
          <cell r="W78">
            <v>-6.2438677429736883E-2</v>
          </cell>
          <cell r="X78">
            <v>-7.9700572218630875E-2</v>
          </cell>
          <cell r="Y78">
            <v>-0.41266019696391404</v>
          </cell>
          <cell r="AA78">
            <v>0.90667343142581625</v>
          </cell>
          <cell r="AB78">
            <v>-0.40492483000099416</v>
          </cell>
        </row>
        <row r="79">
          <cell r="D79" t="str">
            <v>DEFICIT REAL / PIB</v>
          </cell>
          <cell r="H79">
            <v>-3.1603309591671266E-3</v>
          </cell>
          <cell r="I79">
            <v>-1.3754837899641425E-2</v>
          </cell>
          <cell r="J79">
            <v>-2.4031833418032847E-2</v>
          </cell>
          <cell r="K79">
            <v>-3.7022883204810376E-2</v>
          </cell>
          <cell r="L79">
            <v>-3.4649302703906509E-2</v>
          </cell>
          <cell r="M79">
            <v>-4.6364839827392555E-2</v>
          </cell>
          <cell r="N79">
            <v>-4.9717682516542537E-2</v>
          </cell>
          <cell r="O79">
            <v>-4.957349150115721E-2</v>
          </cell>
          <cell r="P79">
            <v>-3.5869029695593177E-2</v>
          </cell>
          <cell r="Q79">
            <v>-3.4704210002917429E-2</v>
          </cell>
          <cell r="R79">
            <v>-3.0235718841700957E-2</v>
          </cell>
          <cell r="S79">
            <v>-2.9422795514408354E-2</v>
          </cell>
          <cell r="T79">
            <v>-2.7541089033218849E-2</v>
          </cell>
        </row>
        <row r="80">
          <cell r="D80" t="str">
            <v>PIB NOMINAL</v>
          </cell>
          <cell r="H80">
            <v>43898166</v>
          </cell>
          <cell r="I80">
            <v>57982290</v>
          </cell>
          <cell r="J80">
            <v>73510862</v>
          </cell>
          <cell r="K80">
            <v>89523824</v>
          </cell>
          <cell r="L80">
            <v>124142334</v>
          </cell>
          <cell r="M80">
            <v>142543100</v>
          </cell>
          <cell r="N80">
            <v>153461980</v>
          </cell>
          <cell r="O80">
            <v>176224560</v>
          </cell>
          <cell r="P80">
            <v>204880140</v>
          </cell>
          <cell r="Q80">
            <v>229744394</v>
          </cell>
          <cell r="R80">
            <v>282235705</v>
          </cell>
          <cell r="S80">
            <v>322877647</v>
          </cell>
          <cell r="T80">
            <v>369372028</v>
          </cell>
        </row>
        <row r="82">
          <cell r="H82">
            <v>36504.734179629631</v>
          </cell>
        </row>
        <row r="83">
          <cell r="H83">
            <v>36504.734179629631</v>
          </cell>
        </row>
        <row r="154">
          <cell r="AK154" t="str">
            <v xml:space="preserve">  </v>
          </cell>
        </row>
        <row r="156">
          <cell r="AY156">
            <v>36504.734179629631</v>
          </cell>
        </row>
        <row r="158">
          <cell r="AP158" t="str">
            <v>1998</v>
          </cell>
          <cell r="AU158">
            <v>0</v>
          </cell>
          <cell r="AW158" t="str">
            <v>PORCENTAJE DEL PIB</v>
          </cell>
          <cell r="AX158">
            <v>0</v>
          </cell>
          <cell r="AZ158" t="str">
            <v>1998</v>
          </cell>
          <cell r="BB158">
            <v>0</v>
          </cell>
        </row>
        <row r="159">
          <cell r="AH159" t="str">
            <v>CONCEPTOS</v>
          </cell>
          <cell r="AK159" t="str">
            <v xml:space="preserve">        1993</v>
          </cell>
          <cell r="AL159" t="str">
            <v xml:space="preserve">        1994</v>
          </cell>
          <cell r="AM159" t="str">
            <v xml:space="preserve">        1995</v>
          </cell>
          <cell r="AN159" t="str">
            <v xml:space="preserve">        1996</v>
          </cell>
          <cell r="AO159" t="str">
            <v xml:space="preserve">        1997</v>
          </cell>
          <cell r="AP159" t="str">
            <v>Revisión</v>
          </cell>
          <cell r="AQ159" t="str">
            <v>Con Reforma</v>
          </cell>
          <cell r="AS159" t="str">
            <v xml:space="preserve">        1999</v>
          </cell>
          <cell r="AT159" t="str">
            <v xml:space="preserve">        2000</v>
          </cell>
          <cell r="AU159" t="str">
            <v xml:space="preserve">        1993</v>
          </cell>
          <cell r="AV159" t="str">
            <v xml:space="preserve">        1994</v>
          </cell>
          <cell r="AW159" t="str">
            <v xml:space="preserve">        1995</v>
          </cell>
          <cell r="AX159" t="str">
            <v xml:space="preserve">        1996</v>
          </cell>
          <cell r="AY159" t="str">
            <v xml:space="preserve">        1997</v>
          </cell>
          <cell r="AZ159" t="str">
            <v>Revisión</v>
          </cell>
          <cell r="BA159" t="str">
            <v>Con Reforma</v>
          </cell>
          <cell r="BB159" t="str">
            <v xml:space="preserve">        2000</v>
          </cell>
        </row>
        <row r="160">
          <cell r="AP160" t="str">
            <v>Sin Reforma</v>
          </cell>
          <cell r="AZ160" t="str">
            <v>Sin Reforma</v>
          </cell>
        </row>
        <row r="162">
          <cell r="AK162">
            <v>5907600.3079954172</v>
          </cell>
          <cell r="AL162">
            <v>7700800</v>
          </cell>
          <cell r="AM162">
            <v>9523699.209999999</v>
          </cell>
          <cell r="AN162">
            <v>12048768</v>
          </cell>
          <cell r="AO162">
            <v>15287795.690864535</v>
          </cell>
          <cell r="AP162">
            <v>16883418</v>
          </cell>
          <cell r="AQ162">
            <v>17191608</v>
          </cell>
          <cell r="AS162">
            <v>20104461</v>
          </cell>
          <cell r="AT162">
            <v>22954281.374545835</v>
          </cell>
          <cell r="AU162" t="e">
            <v>#DIV/0!</v>
          </cell>
          <cell r="AV162" t="e">
            <v>#DIV/0!</v>
          </cell>
          <cell r="AW162" t="e">
            <v>#DIV/0!</v>
          </cell>
          <cell r="AX162">
            <v>13.458728036460998</v>
          </cell>
          <cell r="AY162">
            <v>12.314731967955858</v>
          </cell>
          <cell r="AZ162">
            <v>11.844430210932694</v>
          </cell>
          <cell r="BA162">
            <v>12.060638501618106</v>
          </cell>
          <cell r="BB162" t="e">
            <v>#DIV/0!</v>
          </cell>
        </row>
        <row r="163">
          <cell r="AH163" t="str">
            <v>INGRESOS CORRIENTES</v>
          </cell>
          <cell r="AK163">
            <v>5263700.6850998439</v>
          </cell>
          <cell r="AL163">
            <v>6861486</v>
          </cell>
          <cell r="AM163">
            <v>8461545.209999999</v>
          </cell>
          <cell r="AN163">
            <v>10503503</v>
          </cell>
          <cell r="AO163">
            <v>13687699.342834629</v>
          </cell>
          <cell r="AP163">
            <v>15006976</v>
          </cell>
          <cell r="AQ163">
            <v>14966094</v>
          </cell>
          <cell r="AS163">
            <v>16400237</v>
          </cell>
          <cell r="AT163">
            <v>20121494.774545837</v>
          </cell>
          <cell r="AU163" t="e">
            <v>#DIV/0!</v>
          </cell>
          <cell r="AV163" t="e">
            <v>#DIV/0!</v>
          </cell>
          <cell r="AW163" t="e">
            <v>#DIV/0!</v>
          </cell>
          <cell r="AX163">
            <v>11.732634432595283</v>
          </cell>
          <cell r="AY163">
            <v>11.025811181248315</v>
          </cell>
          <cell r="AZ163">
            <v>10.528026961669838</v>
          </cell>
          <cell r="BA163">
            <v>10.499346513440496</v>
          </cell>
          <cell r="BB163" t="e">
            <v>#DIV/0!</v>
          </cell>
        </row>
        <row r="164">
          <cell r="AH164" t="str">
            <v xml:space="preserve">  1.1.1.</v>
          </cell>
          <cell r="AI164" t="str">
            <v>TRIBUTARIOS</v>
          </cell>
          <cell r="AK164">
            <v>5051354.6850998439</v>
          </cell>
          <cell r="AL164">
            <v>6731364</v>
          </cell>
          <cell r="AM164">
            <v>8229679.2799999993</v>
          </cell>
          <cell r="AN164">
            <v>10171715</v>
          </cell>
          <cell r="AO164">
            <v>13148299.554000001</v>
          </cell>
          <cell r="AP164">
            <v>14825238</v>
          </cell>
          <cell r="AQ164">
            <v>14784356</v>
          </cell>
          <cell r="AS164">
            <v>16128233</v>
          </cell>
          <cell r="AT164">
            <v>19382413.840017654</v>
          </cell>
          <cell r="AU164" t="e">
            <v>#DIV/0!</v>
          </cell>
          <cell r="AV164" t="e">
            <v>#DIV/0!</v>
          </cell>
          <cell r="AW164" t="e">
            <v>#DIV/0!</v>
          </cell>
          <cell r="AX164">
            <v>11.362020237205238</v>
          </cell>
          <cell r="AY164">
            <v>10.591310095716423</v>
          </cell>
          <cell r="AZ164">
            <v>10.400530085286485</v>
          </cell>
          <cell r="BA164">
            <v>10.371849637057142</v>
          </cell>
          <cell r="BB164" t="e">
            <v>#DIV/0!</v>
          </cell>
        </row>
        <row r="165">
          <cell r="AI165" t="str">
            <v>Renta</v>
          </cell>
          <cell r="AK165">
            <v>2053778</v>
          </cell>
          <cell r="AL165">
            <v>2726730</v>
          </cell>
          <cell r="AM165">
            <v>3257473</v>
          </cell>
          <cell r="AN165">
            <v>3637291</v>
          </cell>
          <cell r="AO165">
            <v>5081160.7374290004</v>
          </cell>
          <cell r="AP165">
            <v>5764752</v>
          </cell>
          <cell r="AQ165">
            <v>5764752</v>
          </cell>
          <cell r="AS165">
            <v>6035064</v>
          </cell>
          <cell r="AT165">
            <v>6761800</v>
          </cell>
          <cell r="AU165" t="e">
            <v>#DIV/0!</v>
          </cell>
          <cell r="AV165" t="e">
            <v>#DIV/0!</v>
          </cell>
          <cell r="AW165" t="e">
            <v>#DIV/0!</v>
          </cell>
          <cell r="AX165">
            <v>4.0629307791856615</v>
          </cell>
          <cell r="AY165">
            <v>4.0930120883896057</v>
          </cell>
          <cell r="AZ165">
            <v>4.044216801795387</v>
          </cell>
          <cell r="BA165">
            <v>4.044216801795387</v>
          </cell>
          <cell r="BB165" t="e">
            <v>#DIV/0!</v>
          </cell>
        </row>
        <row r="166">
          <cell r="AI166" t="str">
            <v>Ventas internas</v>
          </cell>
          <cell r="AK166">
            <v>1270304</v>
          </cell>
          <cell r="AL166">
            <v>1688410</v>
          </cell>
          <cell r="AM166">
            <v>2064330</v>
          </cell>
          <cell r="AN166">
            <v>2804742</v>
          </cell>
          <cell r="AO166">
            <v>3829700</v>
          </cell>
          <cell r="AP166">
            <v>4037970</v>
          </cell>
          <cell r="AQ166">
            <v>4037970</v>
          </cell>
          <cell r="AS166">
            <v>3993819</v>
          </cell>
          <cell r="AT166">
            <v>5222366.5599999996</v>
          </cell>
          <cell r="AU166" t="e">
            <v>#DIV/0!</v>
          </cell>
          <cell r="AV166" t="e">
            <v>#DIV/0!</v>
          </cell>
          <cell r="AW166" t="e">
            <v>#DIV/0!</v>
          </cell>
          <cell r="AX166">
            <v>3.1329559827560542</v>
          </cell>
          <cell r="AY166">
            <v>3.084926693902823</v>
          </cell>
          <cell r="AZ166">
            <v>2.8328063582172689</v>
          </cell>
          <cell r="BA166">
            <v>2.8328063582172689</v>
          </cell>
          <cell r="BB166" t="e">
            <v>#DIV/0!</v>
          </cell>
        </row>
        <row r="167">
          <cell r="AI167" t="str">
            <v>Ventas externas</v>
          </cell>
          <cell r="AK167">
            <v>811677</v>
          </cell>
          <cell r="AL167">
            <v>1083655</v>
          </cell>
          <cell r="AM167">
            <v>1412000.57</v>
          </cell>
          <cell r="AN167">
            <v>1378928.75</v>
          </cell>
          <cell r="AO167">
            <v>2006900</v>
          </cell>
          <cell r="AP167">
            <v>2368507</v>
          </cell>
          <cell r="AQ167">
            <v>2368507</v>
          </cell>
          <cell r="AS167">
            <v>1867124</v>
          </cell>
          <cell r="AT167">
            <v>2764967</v>
          </cell>
          <cell r="AU167" t="e">
            <v>#DIV/0!</v>
          </cell>
          <cell r="AV167" t="e">
            <v>#DIV/0!</v>
          </cell>
          <cell r="AW167" t="e">
            <v>#DIV/0!</v>
          </cell>
          <cell r="AX167">
            <v>1.5402925035909993</v>
          </cell>
          <cell r="AY167">
            <v>1.6166121059074015</v>
          </cell>
          <cell r="AZ167">
            <v>1.6616076120134893</v>
          </cell>
          <cell r="BA167">
            <v>1.6616076120134893</v>
          </cell>
          <cell r="BB167" t="e">
            <v>#DIV/0!</v>
          </cell>
        </row>
        <row r="168">
          <cell r="AI168" t="str">
            <v>Aduanas</v>
          </cell>
          <cell r="AK168">
            <v>508123</v>
          </cell>
          <cell r="AL168">
            <v>718041</v>
          </cell>
          <cell r="AM168">
            <v>868730.35</v>
          </cell>
          <cell r="AN168">
            <v>912710</v>
          </cell>
          <cell r="AO168">
            <v>1240900</v>
          </cell>
          <cell r="AP168">
            <v>1646641</v>
          </cell>
          <cell r="AQ168">
            <v>1646641</v>
          </cell>
          <cell r="AS168">
            <v>1360239</v>
          </cell>
          <cell r="AT168">
            <v>2110784</v>
          </cell>
          <cell r="AU168" t="e">
            <v>#DIV/0!</v>
          </cell>
          <cell r="AV168" t="e">
            <v>#DIV/0!</v>
          </cell>
          <cell r="AW168" t="e">
            <v>#DIV/0!</v>
          </cell>
          <cell r="AX168">
            <v>1.0195163245037433</v>
          </cell>
          <cell r="AY168">
            <v>0.99957843550774539</v>
          </cell>
          <cell r="AZ168">
            <v>1.1551881501103878</v>
          </cell>
          <cell r="BA168">
            <v>1.1551881501103878</v>
          </cell>
          <cell r="BB168" t="e">
            <v>#DIV/0!</v>
          </cell>
        </row>
        <row r="169">
          <cell r="AI169" t="str">
            <v>Gasolina</v>
          </cell>
          <cell r="AK169">
            <v>319997.68509984389</v>
          </cell>
          <cell r="AL169">
            <v>405857</v>
          </cell>
          <cell r="AM169">
            <v>465782.39</v>
          </cell>
          <cell r="AN169">
            <v>637180.5</v>
          </cell>
          <cell r="AO169">
            <v>636400</v>
          </cell>
          <cell r="AP169">
            <v>641768</v>
          </cell>
          <cell r="AQ169">
            <v>421768</v>
          </cell>
          <cell r="AS169">
            <v>799292</v>
          </cell>
          <cell r="AT169">
            <v>939040.28001765453</v>
          </cell>
          <cell r="AU169" t="e">
            <v>#DIV/0!</v>
          </cell>
          <cell r="AV169" t="e">
            <v>#DIV/0!</v>
          </cell>
          <cell r="AW169" t="e">
            <v>#DIV/0!</v>
          </cell>
          <cell r="AX169">
            <v>0.71174406044138594</v>
          </cell>
          <cell r="AY169">
            <v>0.51263737316232505</v>
          </cell>
          <cell r="AZ169">
            <v>0.45022733474998089</v>
          </cell>
          <cell r="BA169">
            <v>0.29588805070185792</v>
          </cell>
          <cell r="BB169" t="e">
            <v>#DIV/0!</v>
          </cell>
        </row>
        <row r="170">
          <cell r="AI170" t="str">
            <v>Resto</v>
          </cell>
          <cell r="AK170">
            <v>87475</v>
          </cell>
          <cell r="AL170">
            <v>108671</v>
          </cell>
          <cell r="AM170">
            <v>161362.96999999997</v>
          </cell>
          <cell r="AN170">
            <v>171960</v>
          </cell>
          <cell r="AO170">
            <v>278838.596571</v>
          </cell>
          <cell r="AP170">
            <v>365600</v>
          </cell>
          <cell r="AQ170">
            <v>365600</v>
          </cell>
          <cell r="AS170">
            <v>1185151</v>
          </cell>
          <cell r="AT170">
            <v>1583456</v>
          </cell>
          <cell r="AU170" t="e">
            <v>#DIV/0!</v>
          </cell>
          <cell r="AV170" t="e">
            <v>#DIV/0!</v>
          </cell>
          <cell r="AW170" t="e">
            <v>#DIV/0!</v>
          </cell>
          <cell r="AX170">
            <v>0.19208294766318293</v>
          </cell>
          <cell r="AY170">
            <v>0.22461201395730163</v>
          </cell>
          <cell r="AZ170">
            <v>0.25648382839997164</v>
          </cell>
          <cell r="BA170">
            <v>0.25648382839997164</v>
          </cell>
          <cell r="BB170" t="e">
            <v>#DIV/0!</v>
          </cell>
        </row>
        <row r="171">
          <cell r="AI171" t="str">
            <v>Reforma y Racionalización Tributarias</v>
          </cell>
          <cell r="AK171">
            <v>0</v>
          </cell>
          <cell r="AL171">
            <v>0</v>
          </cell>
          <cell r="AM171">
            <v>0</v>
          </cell>
          <cell r="AN171">
            <v>628902.75</v>
          </cell>
          <cell r="AO171">
            <v>74400.22</v>
          </cell>
          <cell r="AP171">
            <v>0</v>
          </cell>
          <cell r="AQ171">
            <v>179118</v>
          </cell>
          <cell r="AS171">
            <v>887544</v>
          </cell>
          <cell r="AT171">
            <v>0</v>
          </cell>
          <cell r="AU171" t="e">
            <v>#DIV/0!</v>
          </cell>
          <cell r="AV171" t="e">
            <v>#DIV/0!</v>
          </cell>
          <cell r="AW171" t="e">
            <v>#DIV/0!</v>
          </cell>
          <cell r="AX171">
            <v>0.70249763906421159</v>
          </cell>
          <cell r="AY171">
            <v>5.9931384889219175E-2</v>
          </cell>
          <cell r="AZ171">
            <v>0</v>
          </cell>
          <cell r="BA171">
            <v>0.12565883581878043</v>
          </cell>
          <cell r="BB171" t="e">
            <v>#DIV/0!</v>
          </cell>
        </row>
        <row r="172">
          <cell r="AH172" t="str">
            <v xml:space="preserve">  1.1.2.</v>
          </cell>
          <cell r="AI172" t="str">
            <v>NO TRIBUTARIOS</v>
          </cell>
          <cell r="AK172">
            <v>212346</v>
          </cell>
          <cell r="AL172">
            <v>130122</v>
          </cell>
          <cell r="AM172">
            <v>231865.93</v>
          </cell>
          <cell r="AN172">
            <v>331788</v>
          </cell>
          <cell r="AO172">
            <v>539399.78883462772</v>
          </cell>
          <cell r="AP172">
            <v>181738</v>
          </cell>
          <cell r="AQ172">
            <v>181738</v>
          </cell>
          <cell r="AS172">
            <v>272004</v>
          </cell>
          <cell r="AT172">
            <v>739080.93452818377</v>
          </cell>
          <cell r="AU172" t="e">
            <v>#DIV/0!</v>
          </cell>
          <cell r="AV172" t="e">
            <v>#DIV/0!</v>
          </cell>
          <cell r="AW172" t="e">
            <v>#DIV/0!</v>
          </cell>
          <cell r="AX172">
            <v>0.37061419539004498</v>
          </cell>
          <cell r="AY172">
            <v>0.43450108553189259</v>
          </cell>
          <cell r="AZ172">
            <v>0.12749687638335352</v>
          </cell>
          <cell r="BA172">
            <v>0.12749687638335352</v>
          </cell>
          <cell r="BB172" t="e">
            <v>#DIV/0!</v>
          </cell>
        </row>
        <row r="173">
          <cell r="AI173" t="str">
            <v>Contribución hidrocarburos</v>
          </cell>
          <cell r="AK173">
            <v>92000</v>
          </cell>
          <cell r="AL173">
            <v>115700</v>
          </cell>
          <cell r="AM173">
            <v>172307.49</v>
          </cell>
          <cell r="AN173">
            <v>267843</v>
          </cell>
          <cell r="AO173">
            <v>278800</v>
          </cell>
          <cell r="AP173">
            <v>41269</v>
          </cell>
          <cell r="AQ173">
            <v>41269</v>
          </cell>
          <cell r="AS173">
            <v>14000</v>
          </cell>
          <cell r="AT173">
            <v>58186.551473012805</v>
          </cell>
          <cell r="AU173" t="e">
            <v>#DIV/0!</v>
          </cell>
          <cell r="AV173" t="e">
            <v>#DIV/0!</v>
          </cell>
          <cell r="AW173" t="e">
            <v>#DIV/0!</v>
          </cell>
          <cell r="AX173">
            <v>0.29918628140817577</v>
          </cell>
          <cell r="AY173">
            <v>0.22458092337783822</v>
          </cell>
          <cell r="AZ173">
            <v>2.8951945060827218E-2</v>
          </cell>
          <cell r="BA173">
            <v>2.8951945060827218E-2</v>
          </cell>
          <cell r="BB173" t="e">
            <v>#DIV/0!</v>
          </cell>
        </row>
        <row r="174">
          <cell r="AI174" t="str">
            <v xml:space="preserve">Resto </v>
          </cell>
          <cell r="AK174">
            <v>120346</v>
          </cell>
          <cell r="AL174">
            <v>14422</v>
          </cell>
          <cell r="AM174">
            <v>59558.44</v>
          </cell>
          <cell r="AN174">
            <v>63945</v>
          </cell>
          <cell r="AO174">
            <v>260599.78883462772</v>
          </cell>
          <cell r="AP174">
            <v>140469</v>
          </cell>
          <cell r="AQ174">
            <v>140469</v>
          </cell>
          <cell r="AS174">
            <v>258004</v>
          </cell>
          <cell r="AT174">
            <v>680894.383055171</v>
          </cell>
          <cell r="AU174" t="e">
            <v>#DIV/0!</v>
          </cell>
          <cell r="AV174" t="e">
            <v>#DIV/0!</v>
          </cell>
          <cell r="AW174" t="e">
            <v>#DIV/0!</v>
          </cell>
          <cell r="AX174">
            <v>7.1427913981869234E-2</v>
          </cell>
          <cell r="AY174">
            <v>0.20992016215405432</v>
          </cell>
          <cell r="AZ174">
            <v>9.85449313225263E-2</v>
          </cell>
          <cell r="BA174">
            <v>9.85449313225263E-2</v>
          </cell>
          <cell r="BB174" t="e">
            <v>#DIV/0!</v>
          </cell>
        </row>
        <row r="175">
          <cell r="AH175" t="str">
            <v>CONTRIBUCIONES PARAFISCALES</v>
          </cell>
          <cell r="AK175">
            <v>81799.62289557296</v>
          </cell>
          <cell r="AL175">
            <v>219100</v>
          </cell>
          <cell r="AM175">
            <v>259554</v>
          </cell>
          <cell r="AS175">
            <v>0</v>
          </cell>
          <cell r="AT175">
            <v>0</v>
          </cell>
          <cell r="AU175" t="e">
            <v>#DIV/0!</v>
          </cell>
          <cell r="AV175" t="e">
            <v>#DIV/0!</v>
          </cell>
          <cell r="AW175" t="e">
            <v>#DIV/0!</v>
          </cell>
        </row>
        <row r="176">
          <cell r="AH176" t="str">
            <v>FONDOS ESPECIALES</v>
          </cell>
          <cell r="AK176">
            <v>0</v>
          </cell>
          <cell r="AL176">
            <v>0</v>
          </cell>
          <cell r="AM176">
            <v>0</v>
          </cell>
          <cell r="AN176">
            <v>400315</v>
          </cell>
          <cell r="AO176">
            <v>382093.34802990541</v>
          </cell>
          <cell r="AP176">
            <v>386363</v>
          </cell>
          <cell r="AQ176">
            <v>306363</v>
          </cell>
          <cell r="AS176">
            <v>539961</v>
          </cell>
          <cell r="AT176">
            <v>604451</v>
          </cell>
          <cell r="AU176" t="e">
            <v>#DIV/0!</v>
          </cell>
          <cell r="AV176" t="e">
            <v>#DIV/0!</v>
          </cell>
          <cell r="AW176" t="e">
            <v>#DIV/0!</v>
          </cell>
          <cell r="AX176">
            <v>0.44716030003365359</v>
          </cell>
          <cell r="AY176">
            <v>0.30778650257204399</v>
          </cell>
          <cell r="AZ176">
            <v>0.27104994910311336</v>
          </cell>
          <cell r="BA176">
            <v>0.21492657308561414</v>
          </cell>
          <cell r="BB176" t="e">
            <v>#DIV/0!</v>
          </cell>
        </row>
        <row r="177">
          <cell r="AH177" t="str">
            <v>OTROS DE CAPITAL</v>
          </cell>
          <cell r="AK177">
            <v>562100</v>
          </cell>
          <cell r="AL177">
            <v>620214</v>
          </cell>
          <cell r="AM177">
            <v>802600</v>
          </cell>
          <cell r="AN177">
            <v>1144950</v>
          </cell>
          <cell r="AO177">
            <v>1218003</v>
          </cell>
          <cell r="AP177">
            <v>1490079</v>
          </cell>
          <cell r="AQ177">
            <v>1919151</v>
          </cell>
          <cell r="AS177">
            <v>3164263</v>
          </cell>
          <cell r="AT177">
            <v>2228335.5999999996</v>
          </cell>
          <cell r="AU177" t="e">
            <v>#DIV/0!</v>
          </cell>
          <cell r="AV177" t="e">
            <v>#DIV/0!</v>
          </cell>
          <cell r="AW177" t="e">
            <v>#DIV/0!</v>
          </cell>
          <cell r="AX177">
            <v>1.2789333038320616</v>
          </cell>
          <cell r="AY177">
            <v>0.98113428413549886</v>
          </cell>
          <cell r="AZ177">
            <v>1.0453533001597413</v>
          </cell>
          <cell r="BA177">
            <v>1.3463654150919968</v>
          </cell>
          <cell r="BB177" t="e">
            <v>#DIV/0!</v>
          </cell>
        </row>
        <row r="178">
          <cell r="AH178" t="str">
            <v>Rendimientos financieros</v>
          </cell>
          <cell r="AK178">
            <v>121900</v>
          </cell>
          <cell r="AL178">
            <v>125100</v>
          </cell>
          <cell r="AM178">
            <v>141300</v>
          </cell>
          <cell r="AN178">
            <v>293738</v>
          </cell>
          <cell r="AO178">
            <v>318811.99</v>
          </cell>
          <cell r="AP178">
            <v>291800</v>
          </cell>
          <cell r="AQ178">
            <v>291800</v>
          </cell>
          <cell r="AS178">
            <v>320558</v>
          </cell>
          <cell r="AT178">
            <v>494497</v>
          </cell>
          <cell r="AU178" t="e">
            <v>#DIV/0!</v>
          </cell>
          <cell r="AV178" t="e">
            <v>#DIV/0!</v>
          </cell>
          <cell r="AW178" t="e">
            <v>#DIV/0!</v>
          </cell>
          <cell r="AX178">
            <v>0.3281115426883463</v>
          </cell>
          <cell r="AY178">
            <v>0.25681166104062458</v>
          </cell>
          <cell r="AZ178">
            <v>0.2047100140238286</v>
          </cell>
          <cell r="BA178">
            <v>0.2047100140238286</v>
          </cell>
          <cell r="BB178" t="e">
            <v>#DIV/0!</v>
          </cell>
        </row>
        <row r="179">
          <cell r="AH179" t="str">
            <v>Excedentes financieros</v>
          </cell>
          <cell r="AK179">
            <v>154960</v>
          </cell>
          <cell r="AL179">
            <v>220000</v>
          </cell>
          <cell r="AM179">
            <v>428800</v>
          </cell>
          <cell r="AN179">
            <v>550000</v>
          </cell>
          <cell r="AO179">
            <v>635803</v>
          </cell>
          <cell r="AP179">
            <v>712766</v>
          </cell>
          <cell r="AQ179">
            <v>1141838</v>
          </cell>
          <cell r="AS179">
            <v>2645009</v>
          </cell>
          <cell r="AT179">
            <v>1515273.0000000002</v>
          </cell>
          <cell r="AU179" t="e">
            <v>#DIV/0!</v>
          </cell>
          <cell r="AV179" t="e">
            <v>#DIV/0!</v>
          </cell>
          <cell r="AW179" t="e">
            <v>#DIV/0!</v>
          </cell>
          <cell r="AX179">
            <v>0.61436160278408125</v>
          </cell>
          <cell r="AY179">
            <v>0.51215647355236615</v>
          </cell>
          <cell r="AZ179">
            <v>0.50003542788111111</v>
          </cell>
          <cell r="BA179">
            <v>0.80104754281336665</v>
          </cell>
          <cell r="BB179" t="e">
            <v>#DIV/0!</v>
          </cell>
        </row>
        <row r="180">
          <cell r="AI180" t="str">
            <v>Ecopetrol</v>
          </cell>
          <cell r="AK180">
            <v>110000</v>
          </cell>
          <cell r="AL180">
            <v>139000</v>
          </cell>
          <cell r="AM180">
            <v>194020</v>
          </cell>
          <cell r="AN180">
            <v>226224</v>
          </cell>
          <cell r="AO180">
            <v>223000</v>
          </cell>
          <cell r="AP180">
            <v>279000</v>
          </cell>
          <cell r="AQ180">
            <v>708072</v>
          </cell>
          <cell r="AS180">
            <v>279000</v>
          </cell>
          <cell r="AT180">
            <v>674000</v>
          </cell>
          <cell r="AU180" t="e">
            <v>#DIV/0!</v>
          </cell>
          <cell r="AV180" t="e">
            <v>#DIV/0!</v>
          </cell>
          <cell r="AW180" t="e">
            <v>#DIV/0!</v>
          </cell>
          <cell r="AX180">
            <v>0.25269698041495636</v>
          </cell>
          <cell r="AY180">
            <v>0.17963251762287635</v>
          </cell>
          <cell r="AZ180">
            <v>0.19573027386102868</v>
          </cell>
          <cell r="BA180">
            <v>0.49674238879328431</v>
          </cell>
          <cell r="BB180" t="e">
            <v>#DIV/0!</v>
          </cell>
        </row>
        <row r="181">
          <cell r="AI181" t="str">
            <v>Resto</v>
          </cell>
          <cell r="AK181">
            <v>44960</v>
          </cell>
          <cell r="AL181">
            <v>81000</v>
          </cell>
          <cell r="AM181">
            <v>234780</v>
          </cell>
          <cell r="AN181">
            <v>323776</v>
          </cell>
          <cell r="AO181">
            <v>412803</v>
          </cell>
          <cell r="AP181">
            <v>433766</v>
          </cell>
          <cell r="AQ181">
            <v>433766</v>
          </cell>
          <cell r="AS181">
            <v>2366009</v>
          </cell>
          <cell r="AT181">
            <v>841273.00000000023</v>
          </cell>
          <cell r="AU181" t="e">
            <v>#DIV/0!</v>
          </cell>
          <cell r="AV181" t="e">
            <v>#DIV/0!</v>
          </cell>
          <cell r="AW181" t="e">
            <v>#DIV/0!</v>
          </cell>
          <cell r="AX181">
            <v>0.36166462236912489</v>
          </cell>
          <cell r="AY181">
            <v>0.3325239559294898</v>
          </cell>
          <cell r="AZ181">
            <v>0.30430515402008235</v>
          </cell>
          <cell r="BA181">
            <v>0.30430515402008235</v>
          </cell>
          <cell r="BB181" t="e">
            <v>#DIV/0!</v>
          </cell>
        </row>
        <row r="182">
          <cell r="AH182" t="str">
            <v>Recuperación de cartera</v>
          </cell>
          <cell r="AK182">
            <v>66700</v>
          </cell>
          <cell r="AL182">
            <v>55200</v>
          </cell>
          <cell r="AM182">
            <v>5900</v>
          </cell>
          <cell r="AN182">
            <v>8100</v>
          </cell>
          <cell r="AO182">
            <v>75800</v>
          </cell>
          <cell r="AP182">
            <v>75100</v>
          </cell>
          <cell r="AQ182">
            <v>75100</v>
          </cell>
          <cell r="AS182">
            <v>3481</v>
          </cell>
          <cell r="AT182">
            <v>3829.1000000000004</v>
          </cell>
          <cell r="AU182" t="e">
            <v>#DIV/0!</v>
          </cell>
          <cell r="AV182" t="e">
            <v>#DIV/0!</v>
          </cell>
          <cell r="AW182" t="e">
            <v>#DIV/0!</v>
          </cell>
          <cell r="AX182">
            <v>9.0478708773655617E-3</v>
          </cell>
          <cell r="AY182">
            <v>6.1058945452080841E-2</v>
          </cell>
          <cell r="AZ182">
            <v>5.2685819236427442E-2</v>
          </cell>
          <cell r="BA182">
            <v>5.2685819236427442E-2</v>
          </cell>
          <cell r="BB182" t="e">
            <v>#DIV/0!</v>
          </cell>
        </row>
        <row r="183">
          <cell r="AH183" t="str">
            <v>Reintegros y recursos no apropiados</v>
          </cell>
          <cell r="AK183">
            <v>78400</v>
          </cell>
          <cell r="AL183">
            <v>171400</v>
          </cell>
          <cell r="AM183">
            <v>226600</v>
          </cell>
          <cell r="AN183">
            <v>192000</v>
          </cell>
          <cell r="AO183">
            <v>83188.009999999995</v>
          </cell>
          <cell r="AP183">
            <v>199903</v>
          </cell>
          <cell r="AQ183">
            <v>199903</v>
          </cell>
          <cell r="AS183">
            <v>190017</v>
          </cell>
          <cell r="AT183">
            <v>209018.7</v>
          </cell>
          <cell r="AU183" t="e">
            <v>#DIV/0!</v>
          </cell>
          <cell r="AV183" t="e">
            <v>#DIV/0!</v>
          </cell>
          <cell r="AW183" t="e">
            <v>#DIV/0!</v>
          </cell>
          <cell r="AX183">
            <v>0.21446805042644293</v>
          </cell>
          <cell r="AY183">
            <v>6.7010186871466426E-2</v>
          </cell>
          <cell r="AZ183">
            <v>0.14024039045032696</v>
          </cell>
          <cell r="BA183">
            <v>0.14024039045032696</v>
          </cell>
          <cell r="BB183" t="e">
            <v>#DIV/0!</v>
          </cell>
        </row>
        <row r="184">
          <cell r="AH184" t="str">
            <v xml:space="preserve">Resto </v>
          </cell>
          <cell r="AK184">
            <v>140140</v>
          </cell>
          <cell r="AL184">
            <v>48514</v>
          </cell>
          <cell r="AM184">
            <v>0</v>
          </cell>
          <cell r="AN184">
            <v>101112</v>
          </cell>
          <cell r="AO184">
            <v>104400</v>
          </cell>
          <cell r="AP184">
            <v>210510</v>
          </cell>
          <cell r="AQ184">
            <v>210510</v>
          </cell>
          <cell r="AS184">
            <v>5198</v>
          </cell>
          <cell r="AT184">
            <v>5717.8</v>
          </cell>
          <cell r="AU184" t="e">
            <v>#DIV/0!</v>
          </cell>
          <cell r="AV184" t="e">
            <v>#DIV/0!</v>
          </cell>
          <cell r="AW184" t="e">
            <v>#DIV/0!</v>
          </cell>
          <cell r="AX184">
            <v>0.11294423705582549</v>
          </cell>
          <cell r="AY184">
            <v>8.4097017218960943E-2</v>
          </cell>
          <cell r="AZ184">
            <v>0.14768164856804714</v>
          </cell>
          <cell r="BA184">
            <v>0.14768164856804714</v>
          </cell>
          <cell r="BB184" t="e">
            <v>#DIV/0!</v>
          </cell>
        </row>
        <row r="185">
          <cell r="AK185">
            <v>0</v>
          </cell>
          <cell r="AL185">
            <v>0</v>
          </cell>
          <cell r="AM185">
            <v>0</v>
          </cell>
          <cell r="AS185">
            <v>0</v>
          </cell>
          <cell r="AT185">
            <v>0</v>
          </cell>
        </row>
        <row r="186">
          <cell r="AK186">
            <v>6046333.0410558749</v>
          </cell>
          <cell r="AL186">
            <v>8498337</v>
          </cell>
          <cell r="AM186">
            <v>11290300</v>
          </cell>
          <cell r="AN186">
            <v>15363198.08</v>
          </cell>
          <cell r="AO186">
            <v>19589241</v>
          </cell>
          <cell r="AP186">
            <v>23492406</v>
          </cell>
          <cell r="AQ186">
            <v>23492406</v>
          </cell>
          <cell r="AS186">
            <v>27734235</v>
          </cell>
          <cell r="AT186">
            <v>31690348.102001004</v>
          </cell>
          <cell r="AU186" t="e">
            <v>#DIV/0!</v>
          </cell>
          <cell r="AV186" t="e">
            <v>#DIV/0!</v>
          </cell>
          <cell r="AW186" t="e">
            <v>#DIV/0!</v>
          </cell>
          <cell r="AX186">
            <v>17.161016356942035</v>
          </cell>
          <cell r="AY186">
            <v>15.779662238346509</v>
          </cell>
          <cell r="AZ186">
            <v>16.48091419367195</v>
          </cell>
          <cell r="BA186">
            <v>16.48091419367195</v>
          </cell>
          <cell r="BB186" t="e">
            <v>#DIV/0!</v>
          </cell>
        </row>
        <row r="187">
          <cell r="AH187" t="str">
            <v xml:space="preserve"> PAGOS CORRIENTES</v>
          </cell>
          <cell r="AK187">
            <v>5073285.0410558749</v>
          </cell>
          <cell r="AL187">
            <v>7159337</v>
          </cell>
          <cell r="AM187">
            <v>9544400</v>
          </cell>
          <cell r="AN187">
            <v>13046998.08</v>
          </cell>
          <cell r="AO187">
            <v>16419841</v>
          </cell>
          <cell r="AP187">
            <v>21212186</v>
          </cell>
          <cell r="AQ187">
            <v>21212186</v>
          </cell>
          <cell r="AS187">
            <v>25711137</v>
          </cell>
          <cell r="AT187">
            <v>29337897.772421002</v>
          </cell>
          <cell r="AU187" t="e">
            <v>#DIV/0!</v>
          </cell>
          <cell r="AV187" t="e">
            <v>#DIV/0!</v>
          </cell>
          <cell r="AW187" t="e">
            <v>#DIV/0!</v>
          </cell>
          <cell r="AX187">
            <v>14.573772094453874</v>
          </cell>
          <cell r="AY187">
            <v>13.226625012544069</v>
          </cell>
          <cell r="AZ187">
            <v>14.881243637889172</v>
          </cell>
          <cell r="BA187">
            <v>14.881243637889172</v>
          </cell>
          <cell r="BB187" t="e">
            <v>#DIV/0!</v>
          </cell>
        </row>
        <row r="188">
          <cell r="AH188" t="str">
            <v xml:space="preserve"> 2.1.1.</v>
          </cell>
          <cell r="AI188" t="str">
            <v xml:space="preserve"> Interes deuda Externa</v>
          </cell>
          <cell r="AK188">
            <v>338748</v>
          </cell>
          <cell r="AL188">
            <v>375230</v>
          </cell>
          <cell r="AM188">
            <v>383400</v>
          </cell>
          <cell r="AN188">
            <v>467078</v>
          </cell>
          <cell r="AO188">
            <v>617500</v>
          </cell>
          <cell r="AP188">
            <v>889000</v>
          </cell>
          <cell r="AQ188">
            <v>889000</v>
          </cell>
          <cell r="AS188">
            <v>1417360</v>
          </cell>
          <cell r="AT188">
            <v>2280777.8724210002</v>
          </cell>
          <cell r="AU188" t="e">
            <v>#DIV/0!</v>
          </cell>
          <cell r="AV188" t="e">
            <v>#DIV/0!</v>
          </cell>
          <cell r="AW188" t="e">
            <v>#DIV/0!</v>
          </cell>
          <cell r="AX188">
            <v>0.52173597946396932</v>
          </cell>
          <cell r="AY188">
            <v>0.49741291314854769</v>
          </cell>
          <cell r="AZ188">
            <v>0.62367101599446062</v>
          </cell>
          <cell r="BA188">
            <v>0.62367101599446062</v>
          </cell>
          <cell r="BB188" t="e">
            <v>#DIV/0!</v>
          </cell>
        </row>
        <row r="189">
          <cell r="AH189" t="str">
            <v xml:space="preserve"> 2.1.2.</v>
          </cell>
          <cell r="AI189" t="str">
            <v xml:space="preserve"> Interes deuda Interna</v>
          </cell>
          <cell r="AK189">
            <v>243638</v>
          </cell>
          <cell r="AL189">
            <v>404920</v>
          </cell>
          <cell r="AM189">
            <v>652700</v>
          </cell>
          <cell r="AN189">
            <v>1411444</v>
          </cell>
          <cell r="AO189">
            <v>1832800</v>
          </cell>
          <cell r="AP189">
            <v>3201700</v>
          </cell>
          <cell r="AQ189">
            <v>3201700</v>
          </cell>
          <cell r="AS189">
            <v>3535289</v>
          </cell>
          <cell r="AT189">
            <v>4814374.9000000004</v>
          </cell>
          <cell r="AU189" t="e">
            <v>#DIV/0!</v>
          </cell>
          <cell r="AV189" t="e">
            <v>#DIV/0!</v>
          </cell>
          <cell r="AW189" t="e">
            <v>#DIV/0!</v>
          </cell>
          <cell r="AX189">
            <v>1.5766127237817722</v>
          </cell>
          <cell r="AY189">
            <v>1.4763698578439808</v>
          </cell>
          <cell r="AZ189">
            <v>2.2461276624403426</v>
          </cell>
          <cell r="BA189">
            <v>2.2461276624403426</v>
          </cell>
          <cell r="BB189" t="e">
            <v>#DIV/0!</v>
          </cell>
        </row>
        <row r="190">
          <cell r="AH190" t="str">
            <v xml:space="preserve"> 2.1.3.</v>
          </cell>
          <cell r="AI190" t="str">
            <v xml:space="preserve"> Otros</v>
          </cell>
          <cell r="AK190">
            <v>4490899.0410558749</v>
          </cell>
          <cell r="AL190">
            <v>6379187</v>
          </cell>
          <cell r="AM190">
            <v>8508300</v>
          </cell>
          <cell r="AN190">
            <v>11168476.08</v>
          </cell>
          <cell r="AO190">
            <v>13969541</v>
          </cell>
          <cell r="AP190">
            <v>17121486</v>
          </cell>
          <cell r="AQ190">
            <v>17121486</v>
          </cell>
          <cell r="AS190">
            <v>20758488</v>
          </cell>
          <cell r="AT190">
            <v>22242745</v>
          </cell>
          <cell r="AU190" t="e">
            <v>#DIV/0!</v>
          </cell>
          <cell r="AV190" t="e">
            <v>#DIV/0!</v>
          </cell>
          <cell r="AW190" t="e">
            <v>#DIV/0!</v>
          </cell>
          <cell r="AX190">
            <v>12.475423391208132</v>
          </cell>
          <cell r="AY190">
            <v>11.252842241551541</v>
          </cell>
          <cell r="AZ190">
            <v>12.011444959454369</v>
          </cell>
          <cell r="BA190">
            <v>12.011444959454369</v>
          </cell>
          <cell r="BB190" t="e">
            <v>#DIV/0!</v>
          </cell>
        </row>
        <row r="191">
          <cell r="AI191" t="str">
            <v xml:space="preserve"> 2.1.3.1.</v>
          </cell>
          <cell r="AJ191" t="str">
            <v xml:space="preserve"> Servicios Personales</v>
          </cell>
          <cell r="AK191">
            <v>1092593.0410558751</v>
          </cell>
          <cell r="AL191">
            <v>1525331</v>
          </cell>
          <cell r="AM191">
            <v>1946082.4</v>
          </cell>
          <cell r="AN191">
            <v>2377977.85</v>
          </cell>
          <cell r="AO191">
            <v>2848199.6999999997</v>
          </cell>
          <cell r="AP191">
            <v>3547894.0000000005</v>
          </cell>
          <cell r="AQ191">
            <v>3547894.0000000005</v>
          </cell>
          <cell r="AS191">
            <v>4084291.9999999995</v>
          </cell>
          <cell r="AT191">
            <v>4453811</v>
          </cell>
          <cell r="AU191" t="e">
            <v>#DIV/0!</v>
          </cell>
          <cell r="AV191" t="e">
            <v>#DIV/0!</v>
          </cell>
          <cell r="AW191" t="e">
            <v>#DIV/0!</v>
          </cell>
          <cell r="AX191">
            <v>2.6562514242018973</v>
          </cell>
          <cell r="AY191">
            <v>2.2943017166086146</v>
          </cell>
          <cell r="AZ191">
            <v>2.4889973629028694</v>
          </cell>
          <cell r="BA191">
            <v>2.4889973629028694</v>
          </cell>
          <cell r="BB191" t="e">
            <v>#DIV/0!</v>
          </cell>
        </row>
        <row r="192">
          <cell r="AI192" t="str">
            <v xml:space="preserve"> 2.1.3.2.</v>
          </cell>
          <cell r="AJ192" t="str">
            <v>Operación Comercial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S192">
            <v>0</v>
          </cell>
          <cell r="AT192">
            <v>0</v>
          </cell>
          <cell r="AU192" t="e">
            <v>#DIV/0!</v>
          </cell>
          <cell r="AV192" t="e">
            <v>#DIV/0!</v>
          </cell>
          <cell r="AW192" t="e">
            <v>#DIV/0!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 t="e">
            <v>#DIV/0!</v>
          </cell>
        </row>
        <row r="193">
          <cell r="AI193" t="str">
            <v xml:space="preserve"> 2.1.3.3.</v>
          </cell>
          <cell r="AJ193" t="str">
            <v xml:space="preserve"> Transferencias</v>
          </cell>
          <cell r="AK193">
            <v>3000623</v>
          </cell>
          <cell r="AL193">
            <v>4254181</v>
          </cell>
          <cell r="AM193">
            <v>5837260.2000000002</v>
          </cell>
          <cell r="AN193">
            <v>7937416.0999999996</v>
          </cell>
          <cell r="AO193">
            <v>9799363</v>
          </cell>
          <cell r="AP193">
            <v>12259100</v>
          </cell>
          <cell r="AQ193">
            <v>12259100</v>
          </cell>
          <cell r="AS193">
            <v>15462616</v>
          </cell>
          <cell r="AT193">
            <v>16633000</v>
          </cell>
          <cell r="AU193" t="e">
            <v>#DIV/0!</v>
          </cell>
          <cell r="AV193" t="e">
            <v>#DIV/0!</v>
          </cell>
          <cell r="AW193" t="e">
            <v>#DIV/0!</v>
          </cell>
          <cell r="AX193">
            <v>8.8662612312003102</v>
          </cell>
          <cell r="AY193">
            <v>7.8936513308989351</v>
          </cell>
          <cell r="AZ193">
            <v>8.6002759867015666</v>
          </cell>
          <cell r="BA193">
            <v>8.6002759867015666</v>
          </cell>
          <cell r="BB193" t="e">
            <v>#DIV/0!</v>
          </cell>
        </row>
        <row r="194">
          <cell r="AI194" t="str">
            <v xml:space="preserve"> 2.1.3.4.</v>
          </cell>
          <cell r="AJ194" t="str">
            <v>Gastos Generales y otros</v>
          </cell>
          <cell r="AK194">
            <v>397683</v>
          </cell>
          <cell r="AL194">
            <v>599675</v>
          </cell>
          <cell r="AM194">
            <v>724957.4</v>
          </cell>
          <cell r="AN194">
            <v>853082.13</v>
          </cell>
          <cell r="AO194">
            <v>1321978.2999999998</v>
          </cell>
          <cell r="AP194">
            <v>1314492</v>
          </cell>
          <cell r="AQ194">
            <v>1314492</v>
          </cell>
          <cell r="AS194">
            <v>1211580</v>
          </cell>
          <cell r="AT194">
            <v>1155934</v>
          </cell>
          <cell r="AU194" t="e">
            <v>#DIV/0!</v>
          </cell>
          <cell r="AV194" t="e">
            <v>#DIV/0!</v>
          </cell>
          <cell r="AW194" t="e">
            <v>#DIV/0!</v>
          </cell>
          <cell r="AX194">
            <v>0.95291073580592356</v>
          </cell>
          <cell r="AY194">
            <v>1.0648891940439915</v>
          </cell>
          <cell r="AZ194">
            <v>0.92217160984993318</v>
          </cell>
          <cell r="BA194">
            <v>0.92217160984993318</v>
          </cell>
          <cell r="BB194" t="e">
            <v>#DIV/0!</v>
          </cell>
        </row>
        <row r="195">
          <cell r="AH195" t="str">
            <v xml:space="preserve"> PAGOS DE CAPITAL</v>
          </cell>
          <cell r="AK195">
            <v>973048</v>
          </cell>
          <cell r="AL195">
            <v>1339000</v>
          </cell>
          <cell r="AM195">
            <v>1745900</v>
          </cell>
          <cell r="AN195">
            <v>2316200</v>
          </cell>
          <cell r="AO195">
            <v>3169400</v>
          </cell>
          <cell r="AP195">
            <v>2280220</v>
          </cell>
          <cell r="AQ195">
            <v>2280220</v>
          </cell>
          <cell r="AS195">
            <v>2023098</v>
          </cell>
          <cell r="AT195">
            <v>2352450.3295800001</v>
          </cell>
          <cell r="AU195" t="e">
            <v>#DIV/0!</v>
          </cell>
          <cell r="AV195" t="e">
            <v>#DIV/0!</v>
          </cell>
          <cell r="AW195" t="e">
            <v>#DIV/0!</v>
          </cell>
          <cell r="AX195">
            <v>2.587244262488162</v>
          </cell>
          <cell r="AY195">
            <v>2.5530372258024405</v>
          </cell>
          <cell r="AZ195">
            <v>1.5996705557827773</v>
          </cell>
          <cell r="BA195">
            <v>1.5996705557827773</v>
          </cell>
          <cell r="BB195" t="e">
            <v>#DIV/0!</v>
          </cell>
        </row>
        <row r="196">
          <cell r="AH196" t="str">
            <v xml:space="preserve"> 2.2.1.</v>
          </cell>
          <cell r="AI196" t="str">
            <v xml:space="preserve"> Formación bruta de Capital Fijo</v>
          </cell>
          <cell r="AK196">
            <v>973048</v>
          </cell>
          <cell r="AL196">
            <v>1309000</v>
          </cell>
          <cell r="AM196">
            <v>1745900</v>
          </cell>
          <cell r="AN196">
            <v>2316200</v>
          </cell>
          <cell r="AO196">
            <v>3169400</v>
          </cell>
          <cell r="AP196">
            <v>2280220</v>
          </cell>
          <cell r="AQ196">
            <v>2280220</v>
          </cell>
          <cell r="AS196">
            <v>2023098</v>
          </cell>
          <cell r="AT196">
            <v>2352450.3295800001</v>
          </cell>
          <cell r="AU196" t="e">
            <v>#DIV/0!</v>
          </cell>
          <cell r="AV196" t="e">
            <v>#DIV/0!</v>
          </cell>
          <cell r="AW196" t="e">
            <v>#DIV/0!</v>
          </cell>
          <cell r="AX196">
            <v>2.587244262488162</v>
          </cell>
          <cell r="AY196">
            <v>2.5530372258024405</v>
          </cell>
          <cell r="AZ196">
            <v>1.5996705557827773</v>
          </cell>
          <cell r="BA196">
            <v>1.5996705557827773</v>
          </cell>
          <cell r="BB196" t="e">
            <v>#DIV/0!</v>
          </cell>
        </row>
        <row r="197">
          <cell r="AH197" t="str">
            <v xml:space="preserve"> 2.1.1.</v>
          </cell>
          <cell r="AI197" t="str">
            <v xml:space="preserve"> Otros</v>
          </cell>
          <cell r="AK197">
            <v>0</v>
          </cell>
          <cell r="AL197">
            <v>30000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S197">
            <v>0</v>
          </cell>
          <cell r="AT197">
            <v>0</v>
          </cell>
          <cell r="AU197" t="e">
            <v>#DIV/0!</v>
          </cell>
          <cell r="AV197" t="e">
            <v>#DIV/0!</v>
          </cell>
          <cell r="AW197" t="e">
            <v>#DIV/0!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 t="e">
            <v>#DIV/0!</v>
          </cell>
        </row>
        <row r="198">
          <cell r="AK198">
            <v>0</v>
          </cell>
          <cell r="AL198">
            <v>0</v>
          </cell>
          <cell r="AM198">
            <v>0</v>
          </cell>
          <cell r="AS198">
            <v>0</v>
          </cell>
          <cell r="AT198">
            <v>0</v>
          </cell>
        </row>
        <row r="199">
          <cell r="AK199">
            <v>-138732.73306045774</v>
          </cell>
          <cell r="AL199">
            <v>-797537</v>
          </cell>
          <cell r="AM199">
            <v>-1766600.790000001</v>
          </cell>
          <cell r="AN199">
            <v>-3314430.08</v>
          </cell>
          <cell r="AO199">
            <v>-4301445.309135465</v>
          </cell>
          <cell r="AP199">
            <v>-6608988</v>
          </cell>
          <cell r="AQ199">
            <v>-6300798</v>
          </cell>
          <cell r="AS199">
            <v>-7629774</v>
          </cell>
          <cell r="AT199">
            <v>-8736066.727455169</v>
          </cell>
          <cell r="AU199" t="e">
            <v>#DIV/0!</v>
          </cell>
          <cell r="AV199" t="e">
            <v>#DIV/0!</v>
          </cell>
          <cell r="AW199" t="e">
            <v>#DIV/0!</v>
          </cell>
          <cell r="AX199">
            <v>-3.7022883204810375</v>
          </cell>
          <cell r="AY199">
            <v>-3.464930270390651</v>
          </cell>
          <cell r="AZ199">
            <v>-4.6364839827392554</v>
          </cell>
          <cell r="BA199">
            <v>-4.420275692053842</v>
          </cell>
          <cell r="BB199" t="e">
            <v>#DIV/0!</v>
          </cell>
        </row>
        <row r="200">
          <cell r="AK200">
            <v>0</v>
          </cell>
          <cell r="AL200">
            <v>0</v>
          </cell>
          <cell r="AM200">
            <v>0</v>
          </cell>
          <cell r="AS200">
            <v>0</v>
          </cell>
          <cell r="AT200">
            <v>0</v>
          </cell>
        </row>
        <row r="201">
          <cell r="AK201">
            <v>96184.1</v>
          </cell>
          <cell r="AL201">
            <v>129400</v>
          </cell>
          <cell r="AM201">
            <v>172000</v>
          </cell>
          <cell r="AN201">
            <v>385074.61</v>
          </cell>
          <cell r="AO201">
            <v>248214.72892595999</v>
          </cell>
          <cell r="AP201">
            <v>321089.15788879001</v>
          </cell>
          <cell r="AQ201">
            <v>321089.15788879001</v>
          </cell>
          <cell r="AS201">
            <v>259276.78503759997</v>
          </cell>
          <cell r="AT201">
            <v>302834.40776999999</v>
          </cell>
          <cell r="AU201" t="e">
            <v>#DIV/0!</v>
          </cell>
          <cell r="AV201" t="e">
            <v>#DIV/0!</v>
          </cell>
          <cell r="AW201" t="e">
            <v>#DIV/0!</v>
          </cell>
          <cell r="AX201">
            <v>0.43013646289282725</v>
          </cell>
          <cell r="AY201">
            <v>0.19994366218856491</v>
          </cell>
          <cell r="AZ201">
            <v>0.2252575942916844</v>
          </cell>
          <cell r="BA201">
            <v>0.2252575942916844</v>
          </cell>
          <cell r="BB201" t="e">
            <v>#DIV/0!</v>
          </cell>
        </row>
        <row r="202">
          <cell r="AK202">
            <v>0</v>
          </cell>
          <cell r="AL202">
            <v>0</v>
          </cell>
          <cell r="AM202">
            <v>0</v>
          </cell>
          <cell r="AS202">
            <v>0</v>
          </cell>
          <cell r="AT202">
            <v>0</v>
          </cell>
        </row>
        <row r="203">
          <cell r="AK203">
            <v>-234916.83306045775</v>
          </cell>
          <cell r="AL203">
            <v>-926937</v>
          </cell>
          <cell r="AM203">
            <v>-1938600.790000001</v>
          </cell>
          <cell r="AN203">
            <v>-3699504.69</v>
          </cell>
          <cell r="AO203">
            <v>-4549660.0380614251</v>
          </cell>
          <cell r="AP203">
            <v>-6930077.1578887897</v>
          </cell>
          <cell r="AQ203">
            <v>-6621887.1578887897</v>
          </cell>
          <cell r="AS203">
            <v>-7889050.7850375995</v>
          </cell>
          <cell r="AT203">
            <v>-9038901.1352251694</v>
          </cell>
          <cell r="AU203" t="e">
            <v>#DIV/0!</v>
          </cell>
          <cell r="AV203" t="e">
            <v>#DIV/0!</v>
          </cell>
          <cell r="AW203" t="e">
            <v>#DIV/0!</v>
          </cell>
          <cell r="AX203">
            <v>-4.1324247833738648</v>
          </cell>
          <cell r="AY203">
            <v>-3.6648739325792157</v>
          </cell>
          <cell r="AZ203">
            <v>-4.8617415770309398</v>
          </cell>
          <cell r="BA203">
            <v>-4.6455332863455263</v>
          </cell>
          <cell r="BB203" t="e">
            <v>#DIV/0!</v>
          </cell>
        </row>
        <row r="204">
          <cell r="AK204">
            <v>0</v>
          </cell>
          <cell r="AL204">
            <v>0</v>
          </cell>
          <cell r="AM204">
            <v>0</v>
          </cell>
          <cell r="AS204">
            <v>0</v>
          </cell>
          <cell r="AT204">
            <v>0</v>
          </cell>
        </row>
        <row r="205">
          <cell r="AK205">
            <v>234916.83306045775</v>
          </cell>
          <cell r="AL205">
            <v>926937</v>
          </cell>
          <cell r="AM205">
            <v>1938600.790000001</v>
          </cell>
          <cell r="AN205">
            <v>3699504.69</v>
          </cell>
          <cell r="AO205">
            <v>4549660.0380614251</v>
          </cell>
          <cell r="AP205">
            <v>6930077.1578887897</v>
          </cell>
          <cell r="AQ205">
            <v>6621887.1578887897</v>
          </cell>
          <cell r="AS205">
            <v>7889050.7850375995</v>
          </cell>
          <cell r="AT205">
            <v>9038901.1352251694</v>
          </cell>
          <cell r="AU205" t="e">
            <v>#DIV/0!</v>
          </cell>
          <cell r="AV205" t="e">
            <v>#DIV/0!</v>
          </cell>
          <cell r="AW205" t="e">
            <v>#DIV/0!</v>
          </cell>
          <cell r="AX205">
            <v>4.1324247833738648</v>
          </cell>
          <cell r="AY205">
            <v>3.6648739325792157</v>
          </cell>
          <cell r="AZ205">
            <v>4.8617415770309398</v>
          </cell>
          <cell r="BA205">
            <v>4.6455332863455263</v>
          </cell>
          <cell r="BB205" t="e">
            <v>#DIV/0!</v>
          </cell>
        </row>
        <row r="206">
          <cell r="AH206" t="str">
            <v xml:space="preserve"> CREDITO EXTERNO NETO</v>
          </cell>
          <cell r="AK206">
            <v>-281000</v>
          </cell>
          <cell r="AL206">
            <v>119500</v>
          </cell>
          <cell r="AM206">
            <v>223200</v>
          </cell>
          <cell r="AN206">
            <v>1079814</v>
          </cell>
          <cell r="AO206">
            <v>1096414</v>
          </cell>
          <cell r="AP206">
            <v>2657500</v>
          </cell>
          <cell r="AQ206">
            <v>2657500</v>
          </cell>
          <cell r="AS206">
            <v>3116594</v>
          </cell>
          <cell r="AT206">
            <v>1951997.6952539999</v>
          </cell>
          <cell r="AU206" t="e">
            <v>#DIV/0!</v>
          </cell>
          <cell r="AV206" t="e">
            <v>#DIV/0!</v>
          </cell>
          <cell r="AW206" t="e">
            <v>#DIV/0!</v>
          </cell>
          <cell r="AX206">
            <v>1.2061750177248909</v>
          </cell>
          <cell r="AY206">
            <v>0.88319106357384902</v>
          </cell>
          <cell r="AZ206">
            <v>1.864348397081304</v>
          </cell>
          <cell r="BA206">
            <v>1.864348397081304</v>
          </cell>
          <cell r="BB206" t="e">
            <v>#DIV/0!</v>
          </cell>
        </row>
        <row r="207">
          <cell r="AH207" t="str">
            <v xml:space="preserve"> 6.1.1.</v>
          </cell>
          <cell r="AI207" t="str">
            <v xml:space="preserve"> Mediano y Largo Plazo</v>
          </cell>
          <cell r="AK207">
            <v>-281000</v>
          </cell>
          <cell r="AL207">
            <v>119500</v>
          </cell>
          <cell r="AM207">
            <v>223200</v>
          </cell>
          <cell r="AN207">
            <v>1079814</v>
          </cell>
          <cell r="AO207">
            <v>1096414</v>
          </cell>
          <cell r="AP207">
            <v>2657500</v>
          </cell>
          <cell r="AQ207">
            <v>2657500</v>
          </cell>
          <cell r="AS207">
            <v>3116594</v>
          </cell>
          <cell r="AT207">
            <v>1951997.6952539999</v>
          </cell>
          <cell r="AU207" t="e">
            <v>#DIV/0!</v>
          </cell>
          <cell r="AV207" t="e">
            <v>#DIV/0!</v>
          </cell>
          <cell r="AW207" t="e">
            <v>#DIV/0!</v>
          </cell>
          <cell r="AX207">
            <v>1.2061750177248909</v>
          </cell>
          <cell r="AY207">
            <v>0.88319106357384902</v>
          </cell>
          <cell r="AZ207">
            <v>1.864348397081304</v>
          </cell>
          <cell r="BA207">
            <v>1.864348397081304</v>
          </cell>
          <cell r="BB207" t="e">
            <v>#DIV/0!</v>
          </cell>
        </row>
        <row r="208">
          <cell r="AI208" t="str">
            <v xml:space="preserve"> 6.1.1.1.</v>
          </cell>
          <cell r="AJ208" t="str">
            <v xml:space="preserve"> Desembolsos</v>
          </cell>
          <cell r="AK208">
            <v>397000</v>
          </cell>
          <cell r="AL208">
            <v>791500</v>
          </cell>
          <cell r="AM208">
            <v>847900</v>
          </cell>
          <cell r="AN208">
            <v>1819962</v>
          </cell>
          <cell r="AO208">
            <v>1889514</v>
          </cell>
          <cell r="AP208">
            <v>3663300</v>
          </cell>
          <cell r="AQ208">
            <v>3663300</v>
          </cell>
          <cell r="AS208">
            <v>4711114</v>
          </cell>
          <cell r="AT208">
            <v>4094839</v>
          </cell>
          <cell r="AU208" t="e">
            <v>#DIV/0!</v>
          </cell>
          <cell r="AV208" t="e">
            <v>#DIV/0!</v>
          </cell>
          <cell r="AW208" t="e">
            <v>#DIV/0!</v>
          </cell>
          <cell r="AX208">
            <v>2.0329359478656763</v>
          </cell>
          <cell r="AY208">
            <v>1.5220545152631013</v>
          </cell>
          <cell r="AZ208">
            <v>2.5699595420613135</v>
          </cell>
          <cell r="BA208">
            <v>2.5699595420613135</v>
          </cell>
          <cell r="BB208" t="e">
            <v>#DIV/0!</v>
          </cell>
        </row>
        <row r="209">
          <cell r="AI209" t="str">
            <v xml:space="preserve"> 6.1.1.2.</v>
          </cell>
          <cell r="AJ209" t="str">
            <v xml:space="preserve"> Amortizaciones</v>
          </cell>
          <cell r="AK209">
            <v>678000</v>
          </cell>
          <cell r="AL209">
            <v>672000</v>
          </cell>
          <cell r="AM209">
            <v>624700</v>
          </cell>
          <cell r="AN209">
            <v>740148</v>
          </cell>
          <cell r="AO209">
            <v>793100</v>
          </cell>
          <cell r="AP209">
            <v>1005800</v>
          </cell>
          <cell r="AQ209">
            <v>1005800</v>
          </cell>
          <cell r="AS209">
            <v>1594520</v>
          </cell>
          <cell r="AT209">
            <v>2142841.3047460001</v>
          </cell>
          <cell r="AU209" t="e">
            <v>#DIV/0!</v>
          </cell>
          <cell r="AV209" t="e">
            <v>#DIV/0!</v>
          </cell>
          <cell r="AW209" t="e">
            <v>#DIV/0!</v>
          </cell>
          <cell r="AX209">
            <v>0.82676093014078578</v>
          </cell>
          <cell r="AY209">
            <v>0.63886345168925207</v>
          </cell>
          <cell r="AZ209">
            <v>0.70561114498000954</v>
          </cell>
          <cell r="BA209">
            <v>0.70561114498000954</v>
          </cell>
          <cell r="BB209" t="e">
            <v>#DIV/0!</v>
          </cell>
        </row>
        <row r="210">
          <cell r="AH210" t="str">
            <v xml:space="preserve"> 6.1.2.</v>
          </cell>
          <cell r="AI210" t="str">
            <v xml:space="preserve"> Corto Plazo Neto</v>
          </cell>
          <cell r="AK210">
            <v>0</v>
          </cell>
          <cell r="AL210">
            <v>0</v>
          </cell>
          <cell r="AM210">
            <v>0</v>
          </cell>
          <cell r="AS210">
            <v>0</v>
          </cell>
          <cell r="AT210">
            <v>0</v>
          </cell>
          <cell r="AU210" t="e">
            <v>#DIV/0!</v>
          </cell>
          <cell r="AV210" t="e">
            <v>#DIV/0!</v>
          </cell>
          <cell r="AW210" t="e">
            <v>#DIV/0!</v>
          </cell>
          <cell r="BB210" t="e">
            <v>#DIV/0!</v>
          </cell>
        </row>
        <row r="211">
          <cell r="AH211" t="str">
            <v xml:space="preserve"> CREDITO INTERNO NETO</v>
          </cell>
          <cell r="AK211">
            <v>484000</v>
          </cell>
          <cell r="AL211">
            <v>235200</v>
          </cell>
          <cell r="AM211">
            <v>1755400</v>
          </cell>
          <cell r="AN211">
            <v>1790859</v>
          </cell>
          <cell r="AO211">
            <v>3517900</v>
          </cell>
          <cell r="AP211">
            <v>3985000</v>
          </cell>
          <cell r="AQ211">
            <v>3985000</v>
          </cell>
          <cell r="AS211">
            <v>4804244</v>
          </cell>
          <cell r="AT211">
            <v>5272589.5999999996</v>
          </cell>
          <cell r="AU211" t="e">
            <v>#DIV/0!</v>
          </cell>
          <cell r="AV211" t="e">
            <v>#DIV/0!</v>
          </cell>
          <cell r="AW211" t="e">
            <v>#DIV/0!</v>
          </cell>
          <cell r="AX211">
            <v>2.000427282909631</v>
          </cell>
          <cell r="AY211">
            <v>2.8337633800247382</v>
          </cell>
          <cell r="AZ211">
            <v>2.7956456678716823</v>
          </cell>
          <cell r="BA211">
            <v>2.7956456678716823</v>
          </cell>
          <cell r="BB211" t="e">
            <v>#DIV/0!</v>
          </cell>
        </row>
        <row r="212">
          <cell r="AH212" t="str">
            <v xml:space="preserve"> 6.2.1.</v>
          </cell>
          <cell r="AI212" t="str">
            <v xml:space="preserve"> Desembolsos</v>
          </cell>
          <cell r="AK212">
            <v>722000</v>
          </cell>
          <cell r="AL212">
            <v>1633300</v>
          </cell>
          <cell r="AM212">
            <v>2510800</v>
          </cell>
          <cell r="AN212">
            <v>3874081</v>
          </cell>
          <cell r="AO212">
            <v>6918965</v>
          </cell>
          <cell r="AP212">
            <v>7708700</v>
          </cell>
          <cell r="AQ212">
            <v>7708700</v>
          </cell>
          <cell r="AS212">
            <v>11396854</v>
          </cell>
          <cell r="AT212">
            <v>11729855</v>
          </cell>
          <cell r="AU212" t="e">
            <v>#DIV/0!</v>
          </cell>
          <cell r="AV212" t="e">
            <v>#DIV/0!</v>
          </cell>
          <cell r="AW212" t="e">
            <v>#DIV/0!</v>
          </cell>
          <cell r="AX212">
            <v>4.3274302045006481</v>
          </cell>
          <cell r="AY212">
            <v>5.5734130147738323</v>
          </cell>
          <cell r="AZ212">
            <v>5.4079783588262078</v>
          </cell>
          <cell r="BA212">
            <v>5.4079783588262078</v>
          </cell>
          <cell r="BB212" t="e">
            <v>#DIV/0!</v>
          </cell>
        </row>
        <row r="213">
          <cell r="AH213" t="str">
            <v xml:space="preserve"> 6.2.2.</v>
          </cell>
          <cell r="AI213" t="str">
            <v xml:space="preserve"> Amortizaciones</v>
          </cell>
          <cell r="AK213">
            <v>238000</v>
          </cell>
          <cell r="AL213">
            <v>1398100</v>
          </cell>
          <cell r="AM213">
            <v>755400</v>
          </cell>
          <cell r="AN213">
            <v>2083222</v>
          </cell>
          <cell r="AO213">
            <v>3401065</v>
          </cell>
          <cell r="AP213">
            <v>3723700</v>
          </cell>
          <cell r="AQ213">
            <v>3723700</v>
          </cell>
          <cell r="AS213">
            <v>6592610</v>
          </cell>
          <cell r="AT213">
            <v>6457265.4000000004</v>
          </cell>
          <cell r="AU213" t="e">
            <v>#DIV/0!</v>
          </cell>
          <cell r="AV213" t="e">
            <v>#DIV/0!</v>
          </cell>
          <cell r="AW213" t="e">
            <v>#DIV/0!</v>
          </cell>
          <cell r="AX213">
            <v>2.3270029215910171</v>
          </cell>
          <cell r="AY213">
            <v>2.7396496347490937</v>
          </cell>
          <cell r="AZ213">
            <v>2.6123326909545255</v>
          </cell>
          <cell r="BA213">
            <v>2.6123326909545255</v>
          </cell>
          <cell r="BB213" t="e">
            <v>#DIV/0!</v>
          </cell>
        </row>
        <row r="214">
          <cell r="AH214" t="str">
            <v>OTROS RECURSOS</v>
          </cell>
          <cell r="AK214">
            <v>31916.83306045772</v>
          </cell>
          <cell r="AL214">
            <v>572237</v>
          </cell>
          <cell r="AM214">
            <v>-39999.209999999031</v>
          </cell>
          <cell r="AN214">
            <v>828831.69</v>
          </cell>
          <cell r="AO214">
            <v>-64653.96193857491</v>
          </cell>
          <cell r="AP214">
            <v>443883.15788878966</v>
          </cell>
          <cell r="AQ214">
            <v>-20612.842111210339</v>
          </cell>
          <cell r="AS214">
            <v>-31787.214962400496</v>
          </cell>
          <cell r="AT214">
            <v>1814313.8399711698</v>
          </cell>
          <cell r="AU214" t="e">
            <v>#DIV/0!</v>
          </cell>
          <cell r="AV214" t="e">
            <v>#DIV/0!</v>
          </cell>
          <cell r="AW214" t="e">
            <v>#DIV/0!</v>
          </cell>
          <cell r="AX214">
            <v>0.9258224827393432</v>
          </cell>
          <cell r="AY214">
            <v>-5.2080511019371445E-2</v>
          </cell>
          <cell r="AZ214">
            <v>0.31140276722534421</v>
          </cell>
          <cell r="BA214">
            <v>-1.4460778607460015E-2</v>
          </cell>
          <cell r="BB214" t="e">
            <v>#DIV/0!</v>
          </cell>
        </row>
        <row r="215">
          <cell r="AH215" t="str">
            <v xml:space="preserve"> 6.3.1.</v>
          </cell>
          <cell r="AI215" t="str">
            <v>Telefonía</v>
          </cell>
          <cell r="AK215">
            <v>0</v>
          </cell>
          <cell r="AL215">
            <v>0</v>
          </cell>
          <cell r="AM215">
            <v>0</v>
          </cell>
          <cell r="AN215">
            <v>90000</v>
          </cell>
          <cell r="AO215">
            <v>91614</v>
          </cell>
          <cell r="AP215">
            <v>111391</v>
          </cell>
          <cell r="AQ215">
            <v>111391</v>
          </cell>
          <cell r="AS215">
            <v>138701</v>
          </cell>
          <cell r="AT215">
            <v>193889.75599999996</v>
          </cell>
          <cell r="AU215" t="e">
            <v>#DIV/0!</v>
          </cell>
          <cell r="AV215" t="e">
            <v>#DIV/0!</v>
          </cell>
          <cell r="AW215" t="e">
            <v>#DIV/0!</v>
          </cell>
          <cell r="AX215">
            <v>0.10053189863739512</v>
          </cell>
          <cell r="AY215">
            <v>7.3797549190592782E-2</v>
          </cell>
          <cell r="AZ215">
            <v>7.8145487224565768E-2</v>
          </cell>
          <cell r="BA215">
            <v>7.8145487224565768E-2</v>
          </cell>
          <cell r="BB215" t="e">
            <v>#DIV/0!</v>
          </cell>
        </row>
        <row r="216">
          <cell r="AH216" t="str">
            <v xml:space="preserve"> 6.3.2.</v>
          </cell>
          <cell r="AI216" t="str">
            <v>Privatizaciones y concesiones</v>
          </cell>
          <cell r="AK216">
            <v>0</v>
          </cell>
          <cell r="AL216">
            <v>1412500</v>
          </cell>
          <cell r="AM216">
            <v>5900</v>
          </cell>
          <cell r="AN216">
            <v>733300</v>
          </cell>
          <cell r="AO216">
            <v>429765</v>
          </cell>
          <cell r="AP216">
            <v>0</v>
          </cell>
          <cell r="AQ216">
            <v>0</v>
          </cell>
          <cell r="AS216">
            <v>1100379</v>
          </cell>
          <cell r="AT216">
            <v>4027199</v>
          </cell>
          <cell r="AU216" t="e">
            <v>#DIV/0!</v>
          </cell>
          <cell r="AV216" t="e">
            <v>#DIV/0!</v>
          </cell>
          <cell r="AW216" t="e">
            <v>#DIV/0!</v>
          </cell>
          <cell r="AX216">
            <v>0.81911156967557597</v>
          </cell>
          <cell r="AY216">
            <v>0.34618730464661635</v>
          </cell>
          <cell r="AZ216">
            <v>0</v>
          </cell>
          <cell r="BA216">
            <v>0</v>
          </cell>
          <cell r="BB216" t="e">
            <v>#DIV/0!</v>
          </cell>
        </row>
        <row r="217">
          <cell r="AH217" t="str">
            <v xml:space="preserve"> 6.3.3.</v>
          </cell>
          <cell r="AI217" t="str">
            <v>Fondo Comunicaciones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S217">
            <v>0</v>
          </cell>
          <cell r="AT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H218" t="str">
            <v xml:space="preserve"> 6.3.4.</v>
          </cell>
          <cell r="AI218" t="str">
            <v>Faltante</v>
          </cell>
          <cell r="AK218">
            <v>0</v>
          </cell>
          <cell r="AL218">
            <v>0</v>
          </cell>
          <cell r="AM218">
            <v>0</v>
          </cell>
          <cell r="AN218">
            <v>76882.689999999944</v>
          </cell>
          <cell r="AO218">
            <v>-73746.96193857491</v>
          </cell>
          <cell r="AP218">
            <v>176186.15788878966</v>
          </cell>
          <cell r="AQ218">
            <v>-132003.84211121034</v>
          </cell>
          <cell r="AS218">
            <v>-2662266.2149624005</v>
          </cell>
          <cell r="AT218">
            <v>-1693197.9160288302</v>
          </cell>
          <cell r="AX218">
            <v>8.5879586645002948E-2</v>
          </cell>
          <cell r="AY218">
            <v>-5.9405167892666581E-2</v>
          </cell>
          <cell r="AZ218">
            <v>0.12360202485338796</v>
          </cell>
          <cell r="BA218">
            <v>-9.2606265832025775E-2</v>
          </cell>
        </row>
        <row r="219">
          <cell r="AH219" t="str">
            <v xml:space="preserve"> 6.3.5</v>
          </cell>
          <cell r="AI219" t="str">
            <v>Otros</v>
          </cell>
          <cell r="AK219">
            <v>31916.83306045772</v>
          </cell>
          <cell r="AL219">
            <v>-840263</v>
          </cell>
          <cell r="AM219">
            <v>-45899.209999999031</v>
          </cell>
          <cell r="AN219">
            <v>-71351</v>
          </cell>
          <cell r="AO219">
            <v>-512286</v>
          </cell>
          <cell r="AP219">
            <v>156306</v>
          </cell>
          <cell r="AS219">
            <v>1391399</v>
          </cell>
          <cell r="AT219">
            <v>-713577</v>
          </cell>
          <cell r="AU219" t="e">
            <v>#DIV/0!</v>
          </cell>
          <cell r="AV219" t="e">
            <v>#DIV/0!</v>
          </cell>
          <cell r="AW219" t="e">
            <v>#DIV/0!</v>
          </cell>
          <cell r="AX219">
            <v>-7.9700572218630875E-2</v>
          </cell>
          <cell r="AY219">
            <v>-0.41266019696391404</v>
          </cell>
          <cell r="AZ219">
            <v>0.10965525514739051</v>
          </cell>
          <cell r="BA219">
            <v>0</v>
          </cell>
          <cell r="BB219" t="e">
            <v>#DIV/0!</v>
          </cell>
        </row>
        <row r="220">
          <cell r="AK220">
            <v>-3.1603309591671266E-3</v>
          </cell>
          <cell r="AL220">
            <v>-1.3754837899641425E-2</v>
          </cell>
          <cell r="AM220">
            <v>-2.4031833418032847E-2</v>
          </cell>
          <cell r="AN220">
            <v>-3.7022883204810376E-2</v>
          </cell>
          <cell r="AO220">
            <v>-3.4649302703906509E-2</v>
          </cell>
          <cell r="AP220">
            <v>-4.6364839827392555E-2</v>
          </cell>
          <cell r="AQ220">
            <v>-4.4202756920538419E-2</v>
          </cell>
          <cell r="AS220">
            <v>-4.9717682516542537E-2</v>
          </cell>
          <cell r="AT220">
            <v>-4.957349150115721E-2</v>
          </cell>
        </row>
        <row r="221">
          <cell r="AK221">
            <v>43898166</v>
          </cell>
          <cell r="AL221">
            <v>57982290</v>
          </cell>
          <cell r="AM221">
            <v>73510862</v>
          </cell>
          <cell r="AN221">
            <v>89523824</v>
          </cell>
          <cell r="AO221">
            <v>124142334</v>
          </cell>
          <cell r="AP221">
            <v>142543100</v>
          </cell>
          <cell r="AQ221">
            <v>142543100</v>
          </cell>
          <cell r="AS221">
            <v>153461980</v>
          </cell>
          <cell r="AT221">
            <v>176224560</v>
          </cell>
        </row>
        <row r="223">
          <cell r="AK223">
            <v>36504.734179629631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MODELO DE TRANSF_IMPUESTOS"/>
      <sheetName val="GIROS SITUAD.FISCAL- 2000"/>
      <sheetName val="INFORMACION"/>
    </sheetNames>
    <sheetDataSet>
      <sheetData sheetId="0" refreshError="1">
        <row r="5">
          <cell r="A5" t="str">
            <v>Cuadros de Gasolina</v>
          </cell>
        </row>
      </sheetData>
      <sheetData sheetId="1" refreshError="1">
        <row r="4">
          <cell r="A4" t="str">
            <v>Cuadro Transferencias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>
        <row r="3">
          <cell r="B3" t="str">
            <v>Cuadro No. 1a</v>
          </cell>
          <cell r="L3" t="str">
            <v>Cuadro No. 1b</v>
          </cell>
        </row>
        <row r="4">
          <cell r="L4" t="str">
            <v>DETALLE DE OTROS RECURSOS DE CAPITAL 1999</v>
          </cell>
        </row>
        <row r="5">
          <cell r="L5" t="str">
            <v>Miles de millones de pesos</v>
          </cell>
        </row>
        <row r="8">
          <cell r="M8" t="str">
            <v>INGRESOS</v>
          </cell>
          <cell r="N8" t="str">
            <v>INGRESOS</v>
          </cell>
          <cell r="O8" t="str">
            <v>TOTAL</v>
          </cell>
        </row>
        <row r="9">
          <cell r="M9" t="str">
            <v>NACION</v>
          </cell>
          <cell r="N9" t="str">
            <v>PROPIOS</v>
          </cell>
        </row>
        <row r="10">
          <cell r="M10" t="str">
            <v>(1)</v>
          </cell>
          <cell r="N10" t="str">
            <v>(2)</v>
          </cell>
          <cell r="O10" t="str">
            <v>(3)=(1+2)</v>
          </cell>
        </row>
        <row r="12">
          <cell r="L12" t="str">
            <v>RECUPERACION DE CARTERA</v>
          </cell>
          <cell r="M12">
            <v>214.023</v>
          </cell>
          <cell r="N12">
            <v>4.1718000000000002</v>
          </cell>
          <cell r="O12">
            <v>218.19479999999999</v>
          </cell>
        </row>
        <row r="13">
          <cell r="L13" t="str">
            <v>RENDIMIENTOS FINANCIEROS</v>
          </cell>
          <cell r="M13">
            <v>179.5</v>
          </cell>
          <cell r="N13">
            <v>304.98999335500002</v>
          </cell>
          <cell r="O13">
            <v>484.48999335500002</v>
          </cell>
        </row>
        <row r="14">
          <cell r="L14" t="str">
            <v>DONACIONES</v>
          </cell>
          <cell r="M14">
            <v>2.27</v>
          </cell>
          <cell r="N14">
            <v>19.017399999999999</v>
          </cell>
          <cell r="O14">
            <v>21.287399999999998</v>
          </cell>
        </row>
        <row r="15">
          <cell r="L15" t="str">
            <v>DIFERENCIAL CAMBIARIO</v>
          </cell>
          <cell r="N15">
            <v>0.79829651400000001</v>
          </cell>
          <cell r="O15">
            <v>0.79829651400000001</v>
          </cell>
        </row>
        <row r="16">
          <cell r="L16" t="str">
            <v>ENAJENACION DE ACTIVOS</v>
          </cell>
          <cell r="M16">
            <v>2162.6</v>
          </cell>
          <cell r="N16">
            <v>10.184663788</v>
          </cell>
          <cell r="O16">
            <v>2172.7846637879998</v>
          </cell>
        </row>
        <row r="17">
          <cell r="L17" t="str">
            <v>REINTEGROS Y OTROS RECURSOS NO APROPIADOS</v>
          </cell>
          <cell r="M17">
            <v>190</v>
          </cell>
          <cell r="O17">
            <v>190</v>
          </cell>
        </row>
        <row r="18">
          <cell r="L18" t="str">
            <v xml:space="preserve">SUPERAVIT </v>
          </cell>
          <cell r="M18">
            <v>335.01</v>
          </cell>
          <cell r="N18">
            <v>0.52547999999999995</v>
          </cell>
          <cell r="O18">
            <v>335.53548000000001</v>
          </cell>
        </row>
        <row r="19">
          <cell r="L19" t="str">
            <v xml:space="preserve">EXCEDENTES FINANCIEROS ENTIDADES DESCENTRALIZADAS </v>
          </cell>
          <cell r="M19">
            <v>1063.3</v>
          </cell>
          <cell r="O19">
            <v>1063.3</v>
          </cell>
        </row>
        <row r="20">
          <cell r="L20" t="str">
            <v>OTROS RECURSOS DEL BALANCE</v>
          </cell>
          <cell r="N20">
            <v>158.78009</v>
          </cell>
          <cell r="O20">
            <v>158.78009</v>
          </cell>
        </row>
        <row r="22">
          <cell r="L22" t="str">
            <v>TOTAL</v>
          </cell>
          <cell r="M22">
            <v>4146.7030000000004</v>
          </cell>
          <cell r="N22">
            <v>498.46772365700008</v>
          </cell>
          <cell r="O22">
            <v>4645.1707236570001</v>
          </cell>
        </row>
      </sheetData>
      <sheetData sheetId="1" refreshError="1">
        <row r="3">
          <cell r="B3" t="str">
            <v>Cuadro No. 1a</v>
          </cell>
        </row>
        <row r="4">
          <cell r="B4" t="str">
            <v>COMPOSICION INGRESOS CORRIENTES 1999</v>
          </cell>
        </row>
        <row r="5">
          <cell r="B5" t="str">
            <v>RECURSOS NACION</v>
          </cell>
        </row>
        <row r="6">
          <cell r="B6" t="str">
            <v>Miles de millones de pesos</v>
          </cell>
        </row>
        <row r="9">
          <cell r="C9" t="str">
            <v>CONCEPTO</v>
          </cell>
          <cell r="E9" t="str">
            <v>VALOR</v>
          </cell>
        </row>
        <row r="12">
          <cell r="B12" t="str">
            <v xml:space="preserve">  TOTAL INGRESOS CORRIENTES</v>
          </cell>
          <cell r="E12">
            <v>17813.984</v>
          </cell>
        </row>
        <row r="14">
          <cell r="B14" t="str">
            <v>1.1.  INGRESOS TRIBUTARIOS</v>
          </cell>
          <cell r="E14">
            <v>17369.627000000462</v>
          </cell>
        </row>
        <row r="16">
          <cell r="B16" t="str">
            <v xml:space="preserve">        1.1.1. IMPUESTOS DIRECTOS</v>
          </cell>
          <cell r="E16">
            <v>6285.366</v>
          </cell>
        </row>
        <row r="17">
          <cell r="D17" t="str">
            <v>IMPUESTO SOBRE LA RENTA Y COMPLEMENTARIOS</v>
          </cell>
          <cell r="E17">
            <v>6285.366</v>
          </cell>
        </row>
        <row r="19">
          <cell r="B19" t="str">
            <v xml:space="preserve">        1.1.2. IMPUESTOS INDIRECTOS</v>
          </cell>
          <cell r="E19">
            <v>11084.261000000462</v>
          </cell>
        </row>
        <row r="20">
          <cell r="D20" t="str">
            <v>IMPUESTOS SOBRE ADUANAS Y RECARGOS</v>
          </cell>
          <cell r="E20">
            <v>1646.4300000004641</v>
          </cell>
        </row>
        <row r="21">
          <cell r="D21" t="str">
            <v>IMPUESTO A LAS VENTAS</v>
          </cell>
          <cell r="E21">
            <v>8117.9189999999999</v>
          </cell>
        </row>
        <row r="22">
          <cell r="D22" t="str">
            <v>INTERNAS</v>
          </cell>
          <cell r="E22">
            <v>5452.433</v>
          </cell>
        </row>
        <row r="23">
          <cell r="D23" t="str">
            <v>EXTERNAS</v>
          </cell>
          <cell r="E23">
            <v>2665.4859999999999</v>
          </cell>
        </row>
        <row r="24">
          <cell r="D24" t="str">
            <v>IMPUESTO A LA GASOLINA Y ACPM</v>
          </cell>
          <cell r="E24">
            <v>917.32399999999996</v>
          </cell>
        </row>
        <row r="25">
          <cell r="D25" t="str">
            <v>IMPUESTO DE TIMBRE NACIONAL</v>
          </cell>
          <cell r="E25">
            <v>371.608</v>
          </cell>
        </row>
        <row r="26">
          <cell r="D26" t="str">
            <v>IMPUESTO DE TIMBRE NACIONAL SOBRE SALIDAS AL EXT.</v>
          </cell>
          <cell r="E26">
            <v>27.666</v>
          </cell>
        </row>
        <row r="27">
          <cell r="D27" t="str">
            <v>IMPUESTO AL ORO Y AL PLATINO</v>
          </cell>
          <cell r="E27">
            <v>3.3140000000000001</v>
          </cell>
        </row>
        <row r="29">
          <cell r="B29" t="str">
            <v>1.2</v>
          </cell>
          <cell r="C29" t="str">
            <v>INGRESOS NO TRIBUTARIOS</v>
          </cell>
          <cell r="E29">
            <v>444.35699999953806</v>
          </cell>
        </row>
        <row r="31">
          <cell r="C31" t="str">
            <v>1.2.1.</v>
          </cell>
          <cell r="D31" t="str">
            <v>TASAS Y MULTAS</v>
          </cell>
          <cell r="E31">
            <v>444.35699999953806</v>
          </cell>
        </row>
        <row r="32">
          <cell r="D32" t="str">
            <v>OTRAS TASAS, MULTAS Y CONTRIBUCIONES NO ESPECIFICADAS</v>
          </cell>
          <cell r="E32">
            <v>60.326000000000001</v>
          </cell>
        </row>
        <row r="33">
          <cell r="D33" t="str">
            <v>CONTRIBUCION ESPECIAL POR EXPLOTACION O EXPORTACION</v>
          </cell>
        </row>
        <row r="34">
          <cell r="D34" t="str">
            <v>DE PETROLEO CRUDO, GAS LIBRE, CARBON Y FERRONIQUEL</v>
          </cell>
          <cell r="E34">
            <v>34.844999999538061</v>
          </cell>
        </row>
        <row r="35">
          <cell r="D35" t="str">
            <v>FONDO DE RECURSOS DEL SUPERAVIT DE LA NACION</v>
          </cell>
          <cell r="E35">
            <v>151.52000000000001</v>
          </cell>
        </row>
        <row r="36">
          <cell r="D36" t="str">
            <v>CONCESION SOCIEDADES PORTUARIAS</v>
          </cell>
          <cell r="E36">
            <v>17.763999999999999</v>
          </cell>
        </row>
        <row r="37">
          <cell r="D37" t="str">
            <v xml:space="preserve"> CONCESION LARGA DISTANCIA</v>
          </cell>
          <cell r="E37">
            <v>179.90199999999999</v>
          </cell>
        </row>
        <row r="50">
          <cell r="B50" t="str">
            <v>Cuadro No. 1c</v>
          </cell>
        </row>
        <row r="51">
          <cell r="B51" t="str">
            <v>COMPOSICION DE LAS RENTAS PARAFISCALES Y LOS FINDOS ESPECIALES 1999</v>
          </cell>
        </row>
        <row r="52">
          <cell r="B52" t="str">
            <v>(Miles de millones de pesos)</v>
          </cell>
        </row>
        <row r="55">
          <cell r="C55" t="str">
            <v>CONCEPTO</v>
          </cell>
          <cell r="E55" t="str">
            <v>VALOR</v>
          </cell>
        </row>
        <row r="57">
          <cell r="B57">
            <v>3</v>
          </cell>
          <cell r="C57" t="str">
            <v>RENTAS PARAFISCALES</v>
          </cell>
          <cell r="E57">
            <v>495.72143714800001</v>
          </cell>
        </row>
        <row r="58">
          <cell r="D58" t="str">
            <v>FONDO DE PRESTACIONES SOCIALES DEL MAGISTERIO</v>
          </cell>
          <cell r="E58">
            <v>495.72143714800001</v>
          </cell>
        </row>
        <row r="60">
          <cell r="B60">
            <v>4</v>
          </cell>
          <cell r="C60" t="str">
            <v>FONDOS ESPECIALES</v>
          </cell>
          <cell r="E60">
            <v>2306.8786946720002</v>
          </cell>
        </row>
        <row r="61">
          <cell r="D61" t="str">
            <v>CONTRIB. ENTIDADES FISCALIZADAS POR LA CONTRALORIA</v>
          </cell>
          <cell r="E61">
            <v>121.624162707</v>
          </cell>
        </row>
        <row r="62">
          <cell r="D62" t="str">
            <v>CONTRIB. SUPERINTENDENCIA DEL SUBSIDIO FAMILIAR</v>
          </cell>
          <cell r="E62">
            <v>4.0627209999999998</v>
          </cell>
        </row>
        <row r="63">
          <cell r="D63" t="str">
            <v>CONTRIBUCIONES SUPERBANCARIA</v>
          </cell>
          <cell r="E63">
            <v>53.962781024000002</v>
          </cell>
        </row>
        <row r="64">
          <cell r="D64" t="str">
            <v>SUPERINTENDENCIA INDUSTRIA Y COMERCIO</v>
          </cell>
          <cell r="E64">
            <v>11.383514219</v>
          </cell>
        </row>
        <row r="65">
          <cell r="D65" t="str">
            <v>SUPERINTENDENCIA NACIONAL DE VALORES</v>
          </cell>
          <cell r="E65">
            <v>1.8920870000000001</v>
          </cell>
        </row>
        <row r="66">
          <cell r="D66" t="str">
            <v>CONTRIB. ENTIDADES CONTROLADAS POR SUPERPUERTOS</v>
          </cell>
          <cell r="E66">
            <v>19.847386159999999</v>
          </cell>
        </row>
        <row r="67">
          <cell r="D67" t="str">
            <v>CONTRIBUCION PARA LA DESCENTRALIZACIÓN</v>
          </cell>
          <cell r="E67">
            <v>206.59715109500002</v>
          </cell>
        </row>
        <row r="68">
          <cell r="D68" t="str">
            <v>FINANCIACION SECTOR JUSTICIA</v>
          </cell>
          <cell r="E68">
            <v>101.174956967</v>
          </cell>
        </row>
        <row r="69">
          <cell r="D69" t="str">
            <v>FONDO DE DEFENSA NACIONAL</v>
          </cell>
          <cell r="E69">
            <v>20.97</v>
          </cell>
        </row>
        <row r="70">
          <cell r="D70" t="str">
            <v>FONDO DE ESTUPEFACIENTES-MIN SALUD</v>
          </cell>
          <cell r="E70">
            <v>3.1355578780000002</v>
          </cell>
        </row>
        <row r="71">
          <cell r="D71" t="str">
            <v xml:space="preserve">FONDOS INTERNOS DEL MINISTERIO DE DEFENSA </v>
          </cell>
          <cell r="E71">
            <v>95.972661884999994</v>
          </cell>
        </row>
        <row r="72">
          <cell r="D72" t="str">
            <v xml:space="preserve">FONDOS INTERNOS DE LA POLICIA </v>
          </cell>
          <cell r="E72">
            <v>39.214421839000003</v>
          </cell>
        </row>
        <row r="73">
          <cell r="D73" t="str">
            <v>FONDO ROTATORIO MINISTERIO DE MINAS Y ENERGIA</v>
          </cell>
          <cell r="E73">
            <v>0.91249999999999998</v>
          </cell>
        </row>
        <row r="74">
          <cell r="D74" t="str">
            <v>FONDO NACIONAL DE REGALIAS</v>
          </cell>
          <cell r="E74">
            <v>523.853985201</v>
          </cell>
        </row>
        <row r="75">
          <cell r="D75" t="str">
            <v>ESCUELAS INDUSTRIALES E INSTITUTOS TECNICOS</v>
          </cell>
          <cell r="E75">
            <v>44.205705342000002</v>
          </cell>
        </row>
        <row r="76">
          <cell r="D76" t="str">
            <v>FONDO DE SOLIDARIDAD Y GARANTIA DEL SECTOR SALUD</v>
          </cell>
          <cell r="E76">
            <v>565.16685100000007</v>
          </cell>
        </row>
        <row r="77">
          <cell r="D77" t="str">
            <v>FONDO DE SOLIDARIDAD PENSIONAL</v>
          </cell>
          <cell r="E77">
            <v>150.3399</v>
          </cell>
        </row>
        <row r="78">
          <cell r="D78" t="str">
            <v>COMISION DE REGULACION DE TELECOMUNICACIONES</v>
          </cell>
          <cell r="E78">
            <v>4.8886301080000001</v>
          </cell>
        </row>
        <row r="79">
          <cell r="D79" t="str">
            <v>COMISION DE REGULACION DE ENERGIA Y GAS</v>
          </cell>
          <cell r="E79">
            <v>4.2288485199999997</v>
          </cell>
        </row>
        <row r="80">
          <cell r="D80" t="str">
            <v>COMISION DE REGULACION DE AGUA POTABLE</v>
          </cell>
          <cell r="E80">
            <v>3.189125642</v>
          </cell>
        </row>
        <row r="81">
          <cell r="D81" t="str">
            <v>FONDO DE RIESGOS PROFESIONALES ( ART. 87 DTO 1295 DE 1994 )</v>
          </cell>
          <cell r="E81">
            <v>7.032</v>
          </cell>
        </row>
        <row r="82">
          <cell r="D82" t="str">
            <v>INSTITUTO DE ESTUDIOS DEL MINISTERIO PUBLICO</v>
          </cell>
          <cell r="E82">
            <v>0.86231804400000001</v>
          </cell>
        </row>
        <row r="83">
          <cell r="D83" t="str">
            <v>FONDO BIENESTAR DE LA CONTRALORIA</v>
          </cell>
          <cell r="E83">
            <v>2.4324832540000001</v>
          </cell>
        </row>
        <row r="84">
          <cell r="D84" t="str">
            <v>FONDO SALUD FUERZAS MILITARES</v>
          </cell>
          <cell r="E84">
            <v>124.08699589999999</v>
          </cell>
        </row>
        <row r="85">
          <cell r="D85" t="str">
            <v>FONDO SALUD POLICIA</v>
          </cell>
          <cell r="E85">
            <v>139.621849887</v>
          </cell>
        </row>
        <row r="86">
          <cell r="D86" t="str">
            <v>FONDO DE COMPENSACIÓN AMBIENTAL</v>
          </cell>
          <cell r="E86">
            <v>18.425099999999997</v>
          </cell>
        </row>
        <row r="87">
          <cell r="D87" t="str">
            <v>PENSIONES EPSA-CVC</v>
          </cell>
          <cell r="E87">
            <v>10.965</v>
          </cell>
        </row>
        <row r="88">
          <cell r="D88" t="str">
            <v>FONDO DE SEGURIDAD Y CONVIVENCIA CIUDADANA</v>
          </cell>
          <cell r="E88">
            <v>26.83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  <sheetName val="EMBI"/>
    </sheetNames>
    <sheetDataSet>
      <sheetData sheetId="0" refreshError="1">
        <row r="1">
          <cell r="AE1">
            <v>1183.4304445100188</v>
          </cell>
          <cell r="AF1">
            <v>2737.1786575030073</v>
          </cell>
        </row>
        <row r="6">
          <cell r="L6" t="str">
            <v>TESORERIA</v>
          </cell>
          <cell r="M6" t="str">
            <v>RESTO</v>
          </cell>
          <cell r="N6" t="str">
            <v>TOTAL</v>
          </cell>
          <cell r="Q6" t="str">
            <v>Observ.</v>
          </cell>
          <cell r="R6" t="str">
            <v>Observ.</v>
          </cell>
          <cell r="S6" t="str">
            <v>Observ.</v>
          </cell>
          <cell r="T6" t="str">
            <v>Observ.</v>
          </cell>
          <cell r="U6" t="str">
            <v>Observ.</v>
          </cell>
          <cell r="V6" t="str">
            <v>Observ.</v>
          </cell>
          <cell r="W6" t="str">
            <v>Observ.</v>
          </cell>
          <cell r="X6" t="str">
            <v>Observ.</v>
          </cell>
          <cell r="Y6" t="str">
            <v>Observ.</v>
          </cell>
          <cell r="Z6" t="str">
            <v>Observ.</v>
          </cell>
          <cell r="AA6" t="str">
            <v xml:space="preserve">Total </v>
          </cell>
          <cell r="AB6" t="str">
            <v>% PIB</v>
          </cell>
          <cell r="AC6" t="str">
            <v>% PIB</v>
          </cell>
          <cell r="AD6" t="str">
            <v>% PIB</v>
          </cell>
          <cell r="AE6" t="str">
            <v>Progr.</v>
          </cell>
          <cell r="AF6" t="str">
            <v>Progr.</v>
          </cell>
          <cell r="AG6" t="str">
            <v>Progr.</v>
          </cell>
          <cell r="AH6" t="str">
            <v>Progr.</v>
          </cell>
          <cell r="AI6" t="str">
            <v>Progr.</v>
          </cell>
          <cell r="AJ6" t="str">
            <v>Progr.</v>
          </cell>
          <cell r="AK6" t="str">
            <v>Progr.</v>
          </cell>
          <cell r="AL6" t="str">
            <v>Progr.</v>
          </cell>
          <cell r="AM6" t="str">
            <v>Progr.</v>
          </cell>
          <cell r="AN6" t="str">
            <v>Progr.</v>
          </cell>
          <cell r="AO6" t="str">
            <v>Progr.</v>
          </cell>
          <cell r="AP6" t="str">
            <v>Observ.-Prog.</v>
          </cell>
          <cell r="AQ6" t="str">
            <v>Observ.-Prog.</v>
          </cell>
          <cell r="AR6" t="str">
            <v>Observ.-Prog.</v>
          </cell>
          <cell r="AS6" t="str">
            <v>Observ.-Prog.</v>
          </cell>
          <cell r="AT6" t="str">
            <v>Observ.-Prog.</v>
          </cell>
          <cell r="AU6" t="str">
            <v>Observ.-Prog.</v>
          </cell>
          <cell r="AV6" t="str">
            <v>Observ-Prog</v>
          </cell>
          <cell r="AW6" t="str">
            <v>Observ-Prog</v>
          </cell>
          <cell r="AX6" t="str">
            <v>Observ-Prog</v>
          </cell>
          <cell r="AY6" t="str">
            <v>Observ.</v>
          </cell>
          <cell r="AZ6" t="str">
            <v>Observ.</v>
          </cell>
          <cell r="BA6" t="str">
            <v>Observ.</v>
          </cell>
          <cell r="BB6" t="str">
            <v>Observ.</v>
          </cell>
          <cell r="BC6" t="str">
            <v>Observ.</v>
          </cell>
          <cell r="BD6" t="str">
            <v>Observ.</v>
          </cell>
          <cell r="BE6" t="str">
            <v>Observ.</v>
          </cell>
          <cell r="BF6" t="str">
            <v>Observ.</v>
          </cell>
          <cell r="BG6" t="str">
            <v>Observ.</v>
          </cell>
          <cell r="BH6" t="str">
            <v>Progr.</v>
          </cell>
          <cell r="BI6" t="str">
            <v>Progr.</v>
          </cell>
          <cell r="BJ6" t="str">
            <v>Progr.</v>
          </cell>
          <cell r="BK6" t="str">
            <v>Progr.</v>
          </cell>
          <cell r="BL6" t="str">
            <v>Progr.</v>
          </cell>
          <cell r="BM6" t="str">
            <v>Progr.</v>
          </cell>
          <cell r="BN6" t="str">
            <v>Progr.</v>
          </cell>
          <cell r="BO6" t="str">
            <v>Progr.</v>
          </cell>
          <cell r="BP6" t="str">
            <v>Progr.</v>
          </cell>
          <cell r="BQ6" t="str">
            <v>Observ-Progr</v>
          </cell>
          <cell r="BR6" t="str">
            <v>Observ-Progr</v>
          </cell>
          <cell r="BS6" t="str">
            <v>Observ-Progr</v>
          </cell>
          <cell r="BT6" t="str">
            <v>Observ-Progr</v>
          </cell>
          <cell r="BU6" t="str">
            <v>Observ-Progr</v>
          </cell>
          <cell r="BV6" t="str">
            <v>Observ-Progr</v>
          </cell>
          <cell r="BW6" t="str">
            <v>Observ-Progr</v>
          </cell>
          <cell r="BX6" t="str">
            <v>Observ-Progr</v>
          </cell>
          <cell r="BY6" t="str">
            <v>Observ-Progr</v>
          </cell>
          <cell r="BZ6" t="str">
            <v>Observ.</v>
          </cell>
          <cell r="CA6" t="str">
            <v>Observ.</v>
          </cell>
          <cell r="CB6" t="str">
            <v>Observ.</v>
          </cell>
          <cell r="CC6" t="str">
            <v>Observ.</v>
          </cell>
          <cell r="CD6" t="str">
            <v>Observ.</v>
          </cell>
          <cell r="CE6" t="str">
            <v>Diferencias</v>
          </cell>
          <cell r="CF6" t="str">
            <v>Variación</v>
          </cell>
        </row>
        <row r="7">
          <cell r="L7" t="str">
            <v>CSF</v>
          </cell>
          <cell r="M7" t="str">
            <v>SSF</v>
          </cell>
          <cell r="N7" t="str">
            <v>CSF+SSF</v>
          </cell>
          <cell r="Q7">
            <v>35490</v>
          </cell>
          <cell r="R7">
            <v>35521</v>
          </cell>
          <cell r="S7">
            <v>35551</v>
          </cell>
          <cell r="T7">
            <v>35582</v>
          </cell>
          <cell r="U7">
            <v>35612</v>
          </cell>
          <cell r="V7">
            <v>35643</v>
          </cell>
          <cell r="W7">
            <v>35674</v>
          </cell>
          <cell r="X7">
            <v>35704</v>
          </cell>
          <cell r="Y7">
            <v>35735</v>
          </cell>
          <cell r="Z7">
            <v>35765</v>
          </cell>
          <cell r="AA7">
            <v>1997</v>
          </cell>
          <cell r="AB7" t="str">
            <v>CSF</v>
          </cell>
          <cell r="AC7" t="str">
            <v>SSF</v>
          </cell>
          <cell r="AD7" t="str">
            <v>CSF+SSF</v>
          </cell>
          <cell r="AE7" t="str">
            <v>Ene</v>
          </cell>
          <cell r="AF7" t="str">
            <v>Feb</v>
          </cell>
          <cell r="AG7" t="str">
            <v>Mar</v>
          </cell>
          <cell r="AH7" t="str">
            <v>Abr</v>
          </cell>
          <cell r="AI7" t="str">
            <v>May</v>
          </cell>
          <cell r="AJ7" t="str">
            <v>Jun</v>
          </cell>
          <cell r="AK7" t="str">
            <v>Jul</v>
          </cell>
          <cell r="AL7" t="str">
            <v>Ago</v>
          </cell>
          <cell r="AM7" t="str">
            <v>Sep</v>
          </cell>
          <cell r="AN7" t="str">
            <v>Oct</v>
          </cell>
          <cell r="AO7" t="str">
            <v>Nov</v>
          </cell>
          <cell r="AP7" t="str">
            <v>Enero</v>
          </cell>
          <cell r="AQ7" t="str">
            <v>Febrero</v>
          </cell>
          <cell r="AR7" t="str">
            <v>Marzo</v>
          </cell>
          <cell r="AS7" t="str">
            <v>Abril</v>
          </cell>
          <cell r="AT7" t="str">
            <v>Mayo</v>
          </cell>
          <cell r="AU7" t="str">
            <v>Junio</v>
          </cell>
          <cell r="AV7" t="str">
            <v>Julio</v>
          </cell>
          <cell r="AW7" t="str">
            <v>Agosto</v>
          </cell>
          <cell r="AX7" t="str">
            <v>Septiembre</v>
          </cell>
          <cell r="AY7" t="str">
            <v>Ene-Feb</v>
          </cell>
          <cell r="AZ7" t="str">
            <v>Ene-Mar</v>
          </cell>
          <cell r="BA7" t="str">
            <v>Ene-Abr</v>
          </cell>
          <cell r="BB7" t="str">
            <v>Ene-May</v>
          </cell>
          <cell r="BC7" t="str">
            <v>Ene-Jun</v>
          </cell>
          <cell r="BD7" t="str">
            <v>Ene-Jul</v>
          </cell>
          <cell r="BE7" t="str">
            <v>Ene-Agos</v>
          </cell>
          <cell r="BF7" t="str">
            <v>Ene-Sep</v>
          </cell>
          <cell r="BG7" t="str">
            <v>Ene-Oct</v>
          </cell>
          <cell r="BH7" t="str">
            <v>Ene-Feb</v>
          </cell>
          <cell r="BI7" t="str">
            <v>Ene-Mar</v>
          </cell>
          <cell r="BJ7" t="str">
            <v>Ene-Abr</v>
          </cell>
          <cell r="BK7" t="str">
            <v>Ene-May</v>
          </cell>
          <cell r="BL7" t="str">
            <v>Ene-Jun</v>
          </cell>
          <cell r="BM7" t="str">
            <v>Ene-Jul</v>
          </cell>
          <cell r="BN7" t="str">
            <v>Ene-Agos</v>
          </cell>
          <cell r="BO7" t="str">
            <v>Ene-Sep</v>
          </cell>
          <cell r="BP7" t="str">
            <v>Ene-Oct</v>
          </cell>
          <cell r="BQ7" t="str">
            <v>Ene-Feb</v>
          </cell>
          <cell r="BR7" t="str">
            <v>Ene-Mar</v>
          </cell>
          <cell r="BS7" t="str">
            <v>Ene-Abr</v>
          </cell>
          <cell r="BT7" t="str">
            <v>Ene-May</v>
          </cell>
          <cell r="BU7" t="str">
            <v>Ene-Jun</v>
          </cell>
          <cell r="BV7" t="str">
            <v>Ene-Jul</v>
          </cell>
          <cell r="BW7" t="str">
            <v>Ene-Agos</v>
          </cell>
          <cell r="BX7" t="str">
            <v>Ene-Sep</v>
          </cell>
          <cell r="BY7" t="str">
            <v>Ene-Sep</v>
          </cell>
          <cell r="BZ7">
            <v>35065</v>
          </cell>
          <cell r="CA7">
            <v>35096</v>
          </cell>
          <cell r="CB7">
            <v>35125</v>
          </cell>
          <cell r="CC7" t="str">
            <v>Ene-Mar 97</v>
          </cell>
          <cell r="CD7" t="str">
            <v>Ene-Mar 96</v>
          </cell>
          <cell r="CE7" t="str">
            <v>Acumulados</v>
          </cell>
          <cell r="CF7" t="str">
            <v>%</v>
          </cell>
        </row>
        <row r="8">
          <cell r="L8">
            <v>14557.600269024355</v>
          </cell>
          <cell r="M8">
            <v>8.8000000000000007</v>
          </cell>
          <cell r="N8">
            <v>14566.400269024356</v>
          </cell>
          <cell r="Q8">
            <v>1117.3881319197103</v>
          </cell>
          <cell r="R8">
            <v>1138.0803272712687</v>
          </cell>
          <cell r="S8">
            <v>1179.738892452445</v>
          </cell>
          <cell r="T8">
            <v>1375.639549804662</v>
          </cell>
          <cell r="U8">
            <v>1498.7542982262826</v>
          </cell>
          <cell r="V8">
            <v>1516.3641834780656</v>
          </cell>
          <cell r="W8">
            <v>1291.9710539185546</v>
          </cell>
          <cell r="X8">
            <v>1380.3897833779629</v>
          </cell>
          <cell r="Y8">
            <v>1091.7683148956307</v>
          </cell>
          <cell r="Z8">
            <v>1511.5768379882973</v>
          </cell>
          <cell r="AA8">
            <v>15168.700840557482</v>
          </cell>
          <cell r="AB8">
            <v>13.527372489443918</v>
          </cell>
          <cell r="AC8">
            <v>8.1772322159718545E-3</v>
          </cell>
          <cell r="AD8">
            <v>13.535549721659891</v>
          </cell>
          <cell r="AE8">
            <v>726.33585039237164</v>
          </cell>
          <cell r="AF8">
            <v>1438.1227019431008</v>
          </cell>
          <cell r="AG8">
            <v>1024.6103000000001</v>
          </cell>
          <cell r="AH8">
            <v>1219.2702560502198</v>
          </cell>
          <cell r="AI8">
            <v>1025.0579905407249</v>
          </cell>
          <cell r="AJ8">
            <v>1318.5125198987557</v>
          </cell>
          <cell r="AK8">
            <v>1386.8531636086091</v>
          </cell>
          <cell r="AL8">
            <v>1364.2976459563383</v>
          </cell>
          <cell r="AM8">
            <v>1147.7798913150875</v>
          </cell>
          <cell r="AN8">
            <v>1361.7922812436839</v>
          </cell>
          <cell r="AO8">
            <v>972.18127346093422</v>
          </cell>
          <cell r="AP8">
            <v>16.457900064195314</v>
          </cell>
          <cell r="AQ8">
            <v>-113.88698517506805</v>
          </cell>
          <cell r="AR8">
            <v>92.777831919710252</v>
          </cell>
          <cell r="AS8">
            <v>-81.189928778951071</v>
          </cell>
          <cell r="AT8">
            <v>154.68090191172018</v>
          </cell>
          <cell r="AU8">
            <v>57.127029905906284</v>
          </cell>
          <cell r="AV8">
            <v>111.90113461767351</v>
          </cell>
          <cell r="AW8">
            <v>152.06653752172724</v>
          </cell>
          <cell r="AX8">
            <v>144.19116260346709</v>
          </cell>
          <cell r="AY8">
            <v>2057.1933626519794</v>
          </cell>
          <cell r="AZ8">
            <v>3166.6159067143199</v>
          </cell>
          <cell r="BA8">
            <v>4301.1716418341994</v>
          </cell>
          <cell r="BB8">
            <v>5477.3676340074853</v>
          </cell>
          <cell r="BC8">
            <v>6848.2653596374657</v>
          </cell>
          <cell r="BD8">
            <v>8344.2977585040571</v>
          </cell>
          <cell r="BE8">
            <v>9857.549639359484</v>
          </cell>
          <cell r="BF8">
            <v>11141.102098057449</v>
          </cell>
          <cell r="BG8">
            <v>12521.491881435413</v>
          </cell>
          <cell r="BH8">
            <v>2106.4596832266393</v>
          </cell>
          <cell r="BI8">
            <v>3189.068852335472</v>
          </cell>
          <cell r="BJ8">
            <v>4408.3391083856923</v>
          </cell>
          <cell r="BK8">
            <v>5433.3970989264171</v>
          </cell>
          <cell r="BL8">
            <v>6751.9096188251733</v>
          </cell>
          <cell r="BM8">
            <v>8138.7627824337815</v>
          </cell>
          <cell r="BN8">
            <v>9503.060428390123</v>
          </cell>
          <cell r="BO8">
            <v>10650.840319705208</v>
          </cell>
          <cell r="BP8">
            <v>12012.632600948893</v>
          </cell>
          <cell r="BQ8">
            <v>-49.266320574659574</v>
          </cell>
          <cell r="BR8">
            <v>-22.452945621152274</v>
          </cell>
          <cell r="BS8">
            <v>-107.16746655149332</v>
          </cell>
          <cell r="BT8">
            <v>43.970535081066949</v>
          </cell>
          <cell r="BU8">
            <v>96.355740812292964</v>
          </cell>
          <cell r="BV8">
            <v>205.5349760702762</v>
          </cell>
          <cell r="BW8">
            <v>354.48921096936294</v>
          </cell>
          <cell r="BX8">
            <v>490.26177835223962</v>
          </cell>
          <cell r="BY8">
            <v>508.85928048651846</v>
          </cell>
          <cell r="BZ8">
            <v>618.83898199999999</v>
          </cell>
          <cell r="CA8">
            <v>1132.2671618140002</v>
          </cell>
          <cell r="CB8">
            <v>923.91891799999996</v>
          </cell>
          <cell r="CC8">
            <v>3166.6159067143199</v>
          </cell>
          <cell r="CD8">
            <v>2675.0250618139994</v>
          </cell>
          <cell r="CE8">
            <v>491.59084490032046</v>
          </cell>
          <cell r="CF8">
            <v>18.377055673899399</v>
          </cell>
        </row>
        <row r="9">
          <cell r="L9">
            <v>12496.099613354061</v>
          </cell>
          <cell r="M9">
            <v>0</v>
          </cell>
          <cell r="N9">
            <v>12496.099613354061</v>
          </cell>
          <cell r="Q9">
            <v>918.67541202805012</v>
          </cell>
          <cell r="R9">
            <v>1041.3214851985501</v>
          </cell>
          <cell r="S9">
            <v>1060.4619888837797</v>
          </cell>
          <cell r="T9">
            <v>1183.4589118603099</v>
          </cell>
          <cell r="U9">
            <v>1175.3498713699</v>
          </cell>
          <cell r="V9">
            <v>1300.8273561133799</v>
          </cell>
          <cell r="W9">
            <v>1030.2689678214899</v>
          </cell>
          <cell r="X9">
            <v>1285.1797225266603</v>
          </cell>
          <cell r="Y9">
            <v>916.57072490871997</v>
          </cell>
          <cell r="Z9">
            <v>1367.4223958232521</v>
          </cell>
          <cell r="AA9">
            <v>13075.612779912501</v>
          </cell>
          <cell r="AB9">
            <v>11.611762310490029</v>
          </cell>
          <cell r="AC9" t="str">
            <v xml:space="preserve"> </v>
          </cell>
          <cell r="AD9">
            <v>11.611762310490029</v>
          </cell>
          <cell r="AE9">
            <v>653.77829999999994</v>
          </cell>
          <cell r="AF9">
            <v>1354.6194</v>
          </cell>
          <cell r="AG9">
            <v>786.88030000000003</v>
          </cell>
          <cell r="AH9">
            <v>1121.4405222222222</v>
          </cell>
          <cell r="AI9">
            <v>935.23733791019799</v>
          </cell>
          <cell r="AJ9">
            <v>1193.5068379101976</v>
          </cell>
          <cell r="AK9">
            <v>1019.9875954975064</v>
          </cell>
          <cell r="AL9">
            <v>1247.3770828528786</v>
          </cell>
          <cell r="AM9">
            <v>891.50348140793017</v>
          </cell>
          <cell r="AN9">
            <v>1227.5820335033711</v>
          </cell>
          <cell r="AO9">
            <v>803.26734573661599</v>
          </cell>
          <cell r="AP9">
            <v>-76.766353117949734</v>
          </cell>
          <cell r="AQ9">
            <v>-135.55540350364004</v>
          </cell>
          <cell r="AR9">
            <v>131.79511202805008</v>
          </cell>
          <cell r="AS9">
            <v>-80.119037023672036</v>
          </cell>
          <cell r="AT9">
            <v>125.22465097358167</v>
          </cell>
          <cell r="AU9">
            <v>-10.047926049887792</v>
          </cell>
          <cell r="AV9">
            <v>155.36227587239364</v>
          </cell>
          <cell r="AW9">
            <v>53.450273260501262</v>
          </cell>
          <cell r="AX9">
            <v>138.76548641355976</v>
          </cell>
          <cell r="AY9">
            <v>1796.0759433784101</v>
          </cell>
          <cell r="AZ9">
            <v>2714.7513554064599</v>
          </cell>
          <cell r="BA9">
            <v>3756.0728406050107</v>
          </cell>
          <cell r="BB9">
            <v>4816.5348294887908</v>
          </cell>
          <cell r="BC9">
            <v>5999.9937413490998</v>
          </cell>
          <cell r="BD9">
            <v>7175.343612718998</v>
          </cell>
          <cell r="BE9">
            <v>8476.1709688323808</v>
          </cell>
          <cell r="BF9">
            <v>9506.4399366538692</v>
          </cell>
          <cell r="BG9">
            <v>10791.619659180531</v>
          </cell>
          <cell r="BH9">
            <v>2008.3977000000002</v>
          </cell>
          <cell r="BI9">
            <v>2795.2779999999998</v>
          </cell>
          <cell r="BJ9">
            <v>3916.7185222222224</v>
          </cell>
          <cell r="BK9">
            <v>4851.9558601324197</v>
          </cell>
          <cell r="BL9">
            <v>6045.4626980426183</v>
          </cell>
          <cell r="BM9">
            <v>7065.4502935401242</v>
          </cell>
          <cell r="BN9">
            <v>8312.8273763930047</v>
          </cell>
          <cell r="BO9">
            <v>9204.3308578009328</v>
          </cell>
          <cell r="BP9">
            <v>10431.912891304304</v>
          </cell>
          <cell r="BQ9">
            <v>-212.32175662158994</v>
          </cell>
          <cell r="BR9">
            <v>-80.526644593539771</v>
          </cell>
          <cell r="BS9">
            <v>-160.64568161721201</v>
          </cell>
          <cell r="BT9">
            <v>-35.421030643630175</v>
          </cell>
          <cell r="BU9">
            <v>-45.468956693518294</v>
          </cell>
          <cell r="BV9">
            <v>109.89331917887534</v>
          </cell>
          <cell r="BW9">
            <v>163.34359243937618</v>
          </cell>
          <cell r="BX9">
            <v>302.10907885293568</v>
          </cell>
          <cell r="BY9">
            <v>359.70676787622489</v>
          </cell>
          <cell r="BZ9">
            <v>506.79</v>
          </cell>
          <cell r="CA9">
            <v>1047.8119000000002</v>
          </cell>
          <cell r="CB9">
            <v>643.25349999999992</v>
          </cell>
          <cell r="CC9">
            <v>2714.7513554064599</v>
          </cell>
          <cell r="CD9">
            <v>2197.8553999999995</v>
          </cell>
          <cell r="CE9">
            <v>516.89595540646042</v>
          </cell>
          <cell r="CF9">
            <v>23.518196666007253</v>
          </cell>
        </row>
        <row r="10">
          <cell r="Q10">
            <v>612.18613506100019</v>
          </cell>
          <cell r="R10">
            <v>752.90155518899996</v>
          </cell>
          <cell r="S10">
            <v>709.49727737799981</v>
          </cell>
          <cell r="T10">
            <v>851.27870428699998</v>
          </cell>
          <cell r="U10">
            <v>803.17442898100001</v>
          </cell>
          <cell r="V10">
            <v>972.70713087999991</v>
          </cell>
          <cell r="W10">
            <v>690.39096822800002</v>
          </cell>
          <cell r="X10">
            <v>919.5669539930002</v>
          </cell>
          <cell r="Y10">
            <v>560.75002455699996</v>
          </cell>
          <cell r="Z10">
            <v>976.01564914280027</v>
          </cell>
          <cell r="AA10">
            <v>9152.5181370445007</v>
          </cell>
          <cell r="AB10">
            <v>8.0643945886236565</v>
          </cell>
          <cell r="AC10" t="e">
            <v>#VALUE!</v>
          </cell>
          <cell r="AD10">
            <v>8.0643945886236565</v>
          </cell>
          <cell r="AE10">
            <v>372.33579999999995</v>
          </cell>
          <cell r="AF10">
            <v>1072.5493999999999</v>
          </cell>
          <cell r="AG10">
            <v>494.41030000000001</v>
          </cell>
          <cell r="AH10">
            <v>798.19579999999996</v>
          </cell>
          <cell r="AI10">
            <v>600.26139999999998</v>
          </cell>
          <cell r="AJ10">
            <v>857.12189999999987</v>
          </cell>
          <cell r="AK10">
            <v>668.19430000000011</v>
          </cell>
          <cell r="AL10">
            <v>897.23910000000001</v>
          </cell>
          <cell r="AM10">
            <v>538.25220000000002</v>
          </cell>
          <cell r="AN10">
            <v>873.67699999999991</v>
          </cell>
          <cell r="AO10">
            <v>452.3449</v>
          </cell>
          <cell r="AP10">
            <v>-28.368856882299951</v>
          </cell>
          <cell r="AQ10">
            <v>-112.46703376999994</v>
          </cell>
          <cell r="AR10">
            <v>117.77583506100018</v>
          </cell>
          <cell r="AS10">
            <v>-45.294244810999999</v>
          </cell>
          <cell r="AT10">
            <v>109.23587737799983</v>
          </cell>
          <cell r="AU10">
            <v>-5.8431957129998864</v>
          </cell>
          <cell r="AV10">
            <v>134.98012898099989</v>
          </cell>
          <cell r="AW10">
            <v>75.468030879999901</v>
          </cell>
          <cell r="AX10">
            <v>152.138768228</v>
          </cell>
          <cell r="AY10">
            <v>1304.0493093476998</v>
          </cell>
          <cell r="AZ10">
            <v>1916.2354444087</v>
          </cell>
          <cell r="BA10">
            <v>2669.1369995977002</v>
          </cell>
          <cell r="BB10">
            <v>3378.6342769757002</v>
          </cell>
          <cell r="BC10">
            <v>4229.9129812626998</v>
          </cell>
          <cell r="BD10">
            <v>5033.0874102436992</v>
          </cell>
          <cell r="BE10">
            <v>6005.7945411236997</v>
          </cell>
          <cell r="BF10">
            <v>6696.1855093516988</v>
          </cell>
          <cell r="BG10">
            <v>7615.7524633446992</v>
          </cell>
          <cell r="BH10">
            <v>1444.8851999999999</v>
          </cell>
          <cell r="BI10">
            <v>1939.2954999999999</v>
          </cell>
          <cell r="BJ10">
            <v>2737.4913000000001</v>
          </cell>
          <cell r="BK10">
            <v>3337.7527</v>
          </cell>
          <cell r="BL10">
            <v>4194.8746000000001</v>
          </cell>
          <cell r="BM10">
            <v>4863.0689000000002</v>
          </cell>
          <cell r="BN10">
            <v>5760.3080000000009</v>
          </cell>
          <cell r="BO10">
            <v>6298.5601999999999</v>
          </cell>
          <cell r="BP10">
            <v>7172.2372000000005</v>
          </cell>
          <cell r="BQ10">
            <v>-140.83589065230001</v>
          </cell>
          <cell r="BR10">
            <v>-23.060055591299829</v>
          </cell>
          <cell r="BS10">
            <v>-68.354300402299941</v>
          </cell>
          <cell r="BT10">
            <v>40.881576975699772</v>
          </cell>
          <cell r="BU10">
            <v>35.038381262699659</v>
          </cell>
          <cell r="BV10">
            <v>170.01851024369944</v>
          </cell>
          <cell r="BW10">
            <v>245.48654112369877</v>
          </cell>
          <cell r="BX10">
            <v>397.62530935169843</v>
          </cell>
          <cell r="BY10">
            <v>443.51526334469872</v>
          </cell>
        </row>
        <row r="11">
          <cell r="F11" t="str">
            <v xml:space="preserve">  Renta </v>
          </cell>
          <cell r="L11">
            <v>4723.1066000000001</v>
          </cell>
          <cell r="N11">
            <v>4723.1066000000001</v>
          </cell>
          <cell r="O11">
            <v>243.55664311769996</v>
          </cell>
          <cell r="P11">
            <v>368.38189932499995</v>
          </cell>
          <cell r="Q11">
            <v>547.25089320100017</v>
          </cell>
          <cell r="R11">
            <v>273.53488764100001</v>
          </cell>
          <cell r="S11">
            <v>633.26266243399982</v>
          </cell>
          <cell r="T11">
            <v>407.06395279499992</v>
          </cell>
          <cell r="U11">
            <v>716.37736025599997</v>
          </cell>
          <cell r="V11">
            <v>457.37705655100001</v>
          </cell>
          <cell r="W11">
            <v>587.30996725600005</v>
          </cell>
          <cell r="X11">
            <v>336.76889635800006</v>
          </cell>
          <cell r="Y11">
            <v>371.95657846081235</v>
          </cell>
          <cell r="Z11">
            <v>121.77492272243373</v>
          </cell>
          <cell r="AA11">
            <v>5064.6157201179458</v>
          </cell>
          <cell r="AB11">
            <v>4.3888567555669642</v>
          </cell>
          <cell r="AC11" t="str">
            <v xml:space="preserve"> </v>
          </cell>
          <cell r="AD11">
            <v>4.3888567555669642</v>
          </cell>
          <cell r="AE11">
            <v>300.03099999999995</v>
          </cell>
          <cell r="AF11">
            <v>412.96669999999995</v>
          </cell>
          <cell r="AG11">
            <v>411.47919999999999</v>
          </cell>
          <cell r="AH11">
            <v>256.96799999999996</v>
          </cell>
          <cell r="AI11">
            <v>517.72820000000002</v>
          </cell>
          <cell r="AJ11">
            <v>367.72089999999997</v>
          </cell>
          <cell r="AK11">
            <v>564.85660000000007</v>
          </cell>
          <cell r="AL11">
            <v>375.6336</v>
          </cell>
          <cell r="AM11">
            <v>444.8304</v>
          </cell>
          <cell r="AN11">
            <v>283.6225</v>
          </cell>
          <cell r="AO11">
            <v>353.4796</v>
          </cell>
          <cell r="AP11">
            <v>-56.474356882299986</v>
          </cell>
          <cell r="AQ11">
            <v>-44.584800674999997</v>
          </cell>
          <cell r="AR11">
            <v>135.77169320100018</v>
          </cell>
          <cell r="AS11">
            <v>16.566887641000051</v>
          </cell>
          <cell r="AT11">
            <v>115.53446243399981</v>
          </cell>
          <cell r="AU11">
            <v>39.343052794999949</v>
          </cell>
          <cell r="AV11">
            <v>151.5207602559999</v>
          </cell>
          <cell r="AW11">
            <v>81.743456551000008</v>
          </cell>
          <cell r="AX11">
            <v>142.47956725600005</v>
          </cell>
          <cell r="AY11">
            <v>611.93854244269994</v>
          </cell>
          <cell r="AZ11">
            <v>1159.1894356437001</v>
          </cell>
          <cell r="BA11">
            <v>1432.7243232847002</v>
          </cell>
          <cell r="BB11">
            <v>2065.9869857187</v>
          </cell>
          <cell r="BC11">
            <v>2473.0509385136997</v>
          </cell>
          <cell r="BD11">
            <v>3189.4282987696997</v>
          </cell>
          <cell r="BE11">
            <v>3646.8053553206996</v>
          </cell>
          <cell r="BF11">
            <v>4234.1153225766993</v>
          </cell>
          <cell r="BG11">
            <v>4570.8842189346997</v>
          </cell>
          <cell r="BH11">
            <v>712.9976999999999</v>
          </cell>
          <cell r="BI11">
            <v>1124.4768999999999</v>
          </cell>
          <cell r="BJ11">
            <v>1381.4449</v>
          </cell>
          <cell r="BK11">
            <v>1899.1731</v>
          </cell>
          <cell r="BL11">
            <v>2266.8939999999998</v>
          </cell>
          <cell r="BM11">
            <v>2831.7505999999998</v>
          </cell>
          <cell r="BN11">
            <v>3207.3842</v>
          </cell>
          <cell r="BO11">
            <v>3652.2145999999998</v>
          </cell>
          <cell r="BP11">
            <v>3935.8370999999997</v>
          </cell>
          <cell r="BQ11">
            <v>-101.05915755729995</v>
          </cell>
          <cell r="BR11">
            <v>34.712535643700221</v>
          </cell>
          <cell r="BS11">
            <v>51.279423284700215</v>
          </cell>
          <cell r="BT11">
            <v>166.81388571870002</v>
          </cell>
          <cell r="BU11">
            <v>206.15693851369997</v>
          </cell>
          <cell r="BV11">
            <v>357.67769876969987</v>
          </cell>
          <cell r="BW11">
            <v>439.42115532069965</v>
          </cell>
          <cell r="BX11">
            <v>581.90072257669954</v>
          </cell>
          <cell r="BY11">
            <v>635.04711893469994</v>
          </cell>
          <cell r="BZ11">
            <v>234.09999999999997</v>
          </cell>
          <cell r="CA11">
            <v>321.39999999999998</v>
          </cell>
          <cell r="CB11">
            <v>335.89999999999992</v>
          </cell>
          <cell r="CC11">
            <v>1159.1894356437001</v>
          </cell>
          <cell r="CD11">
            <v>891.39999999999986</v>
          </cell>
          <cell r="CE11">
            <v>267.78943564370024</v>
          </cell>
          <cell r="CF11">
            <v>30.041444429403221</v>
          </cell>
        </row>
        <row r="12">
          <cell r="F12" t="str">
            <v xml:space="preserve">  Ventas Internas</v>
          </cell>
          <cell r="L12">
            <v>3955.4621999999999</v>
          </cell>
          <cell r="N12">
            <v>3955.4621999999999</v>
          </cell>
          <cell r="O12">
            <v>100.41030000000001</v>
          </cell>
          <cell r="P12">
            <v>591.70046690499998</v>
          </cell>
          <cell r="Q12">
            <v>64.935241859999991</v>
          </cell>
          <cell r="R12">
            <v>479.36666754800001</v>
          </cell>
          <cell r="S12">
            <v>76.234614944000015</v>
          </cell>
          <cell r="T12">
            <v>444.214751492</v>
          </cell>
          <cell r="U12">
            <v>86.797068725000017</v>
          </cell>
          <cell r="V12">
            <v>515.3300743289999</v>
          </cell>
          <cell r="W12">
            <v>103.08100097199998</v>
          </cell>
          <cell r="X12">
            <v>582.79805763500019</v>
          </cell>
          <cell r="Y12">
            <v>188.79344609618767</v>
          </cell>
          <cell r="Z12">
            <v>854.24072642036651</v>
          </cell>
          <cell r="AA12">
            <v>4087.902416926554</v>
          </cell>
          <cell r="AB12">
            <v>3.6755378330566932</v>
          </cell>
          <cell r="AC12" t="str">
            <v xml:space="preserve"> </v>
          </cell>
          <cell r="AD12">
            <v>3.6755378330566932</v>
          </cell>
          <cell r="AE12">
            <v>72.3048</v>
          </cell>
          <cell r="AF12">
            <v>659.58270000000005</v>
          </cell>
          <cell r="AG12">
            <v>82.931100000000001</v>
          </cell>
          <cell r="AH12">
            <v>541.2278</v>
          </cell>
          <cell r="AI12">
            <v>82.533199999999994</v>
          </cell>
          <cell r="AJ12">
            <v>489.40099999999995</v>
          </cell>
          <cell r="AK12">
            <v>103.3377</v>
          </cell>
          <cell r="AL12">
            <v>521.60550000000001</v>
          </cell>
          <cell r="AM12">
            <v>93.421800000000005</v>
          </cell>
          <cell r="AN12">
            <v>590.05449999999996</v>
          </cell>
          <cell r="AO12">
            <v>98.865300000000005</v>
          </cell>
          <cell r="AP12">
            <v>28.105500000000006</v>
          </cell>
          <cell r="AQ12">
            <v>-67.882233095000061</v>
          </cell>
          <cell r="AR12">
            <v>-17.99585814000001</v>
          </cell>
          <cell r="AS12">
            <v>-61.861132451999993</v>
          </cell>
          <cell r="AT12">
            <v>-6.298585055999979</v>
          </cell>
          <cell r="AU12">
            <v>-45.186248507999949</v>
          </cell>
          <cell r="AV12">
            <v>-16.540631274999981</v>
          </cell>
          <cell r="AW12">
            <v>-6.2754256710001073</v>
          </cell>
          <cell r="AX12">
            <v>9.6592009719999794</v>
          </cell>
          <cell r="AY12">
            <v>692.11076690499999</v>
          </cell>
          <cell r="AZ12">
            <v>757.04600876500001</v>
          </cell>
          <cell r="BA12">
            <v>1236.412676313</v>
          </cell>
          <cell r="BB12">
            <v>1312.647291257</v>
          </cell>
          <cell r="BC12">
            <v>1756.862042749</v>
          </cell>
          <cell r="BD12">
            <v>1843.6591114739999</v>
          </cell>
          <cell r="BE12">
            <v>2358.9891858029996</v>
          </cell>
          <cell r="BF12">
            <v>2462.0701867749995</v>
          </cell>
          <cell r="BG12">
            <v>3044.8682444099995</v>
          </cell>
          <cell r="BH12">
            <v>731.88750000000005</v>
          </cell>
          <cell r="BI12">
            <v>814.81860000000006</v>
          </cell>
          <cell r="BJ12">
            <v>1356.0464000000002</v>
          </cell>
          <cell r="BK12">
            <v>1438.5796000000003</v>
          </cell>
          <cell r="BL12">
            <v>1927.9806000000003</v>
          </cell>
          <cell r="BM12">
            <v>2031.3183000000004</v>
          </cell>
          <cell r="BN12">
            <v>2552.9238000000005</v>
          </cell>
          <cell r="BO12">
            <v>2646.3456000000006</v>
          </cell>
          <cell r="BP12">
            <v>3236.4001000000007</v>
          </cell>
          <cell r="BQ12">
            <v>-39.776733095000054</v>
          </cell>
          <cell r="BR12">
            <v>-57.77259123500005</v>
          </cell>
          <cell r="BS12">
            <v>-119.63372368700016</v>
          </cell>
          <cell r="BT12">
            <v>-125.93230874300025</v>
          </cell>
          <cell r="BU12">
            <v>-171.11855725100031</v>
          </cell>
          <cell r="BV12">
            <v>-187.65918852600043</v>
          </cell>
          <cell r="BW12">
            <v>-193.93461419700088</v>
          </cell>
          <cell r="BX12">
            <v>-184.2754132250011</v>
          </cell>
          <cell r="BY12">
            <v>-191.53185559000121</v>
          </cell>
          <cell r="BZ12">
            <v>18.399999999999999</v>
          </cell>
          <cell r="CA12">
            <v>475.8</v>
          </cell>
          <cell r="CB12">
            <v>68.699999999999989</v>
          </cell>
          <cell r="CC12">
            <v>757.04600876500001</v>
          </cell>
          <cell r="CD12">
            <v>562.9</v>
          </cell>
          <cell r="CE12">
            <v>194.14600876500003</v>
          </cell>
          <cell r="CF12">
            <v>34.490319553206604</v>
          </cell>
        </row>
        <row r="13">
          <cell r="L13">
            <v>1083.5878093612414</v>
          </cell>
          <cell r="N13">
            <v>1083.5878093612414</v>
          </cell>
          <cell r="Q13">
            <v>87.581100000000021</v>
          </cell>
          <cell r="R13">
            <v>75.481886342485012</v>
          </cell>
          <cell r="S13">
            <v>100.79985627792065</v>
          </cell>
          <cell r="T13">
            <v>96.822372804126232</v>
          </cell>
          <cell r="U13">
            <v>119.95336933611877</v>
          </cell>
          <cell r="V13">
            <v>106.80132008960814</v>
          </cell>
          <cell r="W13">
            <v>121.30396975051718</v>
          </cell>
          <cell r="X13">
            <v>123.15117546677656</v>
          </cell>
          <cell r="Y13">
            <v>120.73640728030996</v>
          </cell>
          <cell r="Z13">
            <v>131.96731670782302</v>
          </cell>
          <cell r="AA13">
            <v>1221.3033438096857</v>
          </cell>
          <cell r="AB13">
            <v>1.0069033117662627</v>
          </cell>
          <cell r="AC13" t="str">
            <v xml:space="preserve"> </v>
          </cell>
          <cell r="AD13">
            <v>1.0069033117662627</v>
          </cell>
          <cell r="AE13">
            <v>79.530992176990523</v>
          </cell>
          <cell r="AF13">
            <v>79.5</v>
          </cell>
          <cell r="AG13">
            <v>79.5</v>
          </cell>
          <cell r="AH13">
            <v>86.8</v>
          </cell>
          <cell r="AI13">
            <v>90.4</v>
          </cell>
          <cell r="AJ13">
            <v>90.4</v>
          </cell>
          <cell r="AK13">
            <v>96.6</v>
          </cell>
          <cell r="AL13">
            <v>96.7</v>
          </cell>
          <cell r="AM13">
            <v>96.7</v>
          </cell>
          <cell r="AN13">
            <v>96.7</v>
          </cell>
          <cell r="AO13">
            <v>96.7</v>
          </cell>
          <cell r="AP13">
            <v>-17.211794713990507</v>
          </cell>
          <cell r="AQ13">
            <v>-5.1146277089999614</v>
          </cell>
          <cell r="AR13">
            <v>8.0811000000000206</v>
          </cell>
          <cell r="AS13">
            <v>-11.318113657514985</v>
          </cell>
          <cell r="AT13">
            <v>10.399856277920648</v>
          </cell>
          <cell r="AU13">
            <v>6.4223728041262262</v>
          </cell>
          <cell r="AV13">
            <v>23.353369336118774</v>
          </cell>
          <cell r="AW13">
            <v>10.101320089608137</v>
          </cell>
          <cell r="AX13">
            <v>24.60396975051718</v>
          </cell>
          <cell r="AY13">
            <v>136.70456975400006</v>
          </cell>
          <cell r="AZ13">
            <v>224.28566975400008</v>
          </cell>
          <cell r="BA13">
            <v>299.76755609648512</v>
          </cell>
          <cell r="BB13">
            <v>400.56741237440576</v>
          </cell>
          <cell r="BC13">
            <v>497.38978517853201</v>
          </cell>
          <cell r="BD13">
            <v>617.34315451465079</v>
          </cell>
          <cell r="BE13">
            <v>724.1444746042589</v>
          </cell>
          <cell r="BF13">
            <v>845.44844435477603</v>
          </cell>
          <cell r="BG13">
            <v>968.59961982155255</v>
          </cell>
          <cell r="BH13">
            <v>159.03099217699054</v>
          </cell>
          <cell r="BI13">
            <v>238.53099217699054</v>
          </cell>
          <cell r="BJ13">
            <v>325.33099217699055</v>
          </cell>
          <cell r="BK13">
            <v>415.73099217699053</v>
          </cell>
          <cell r="BL13">
            <v>506.1309921769905</v>
          </cell>
          <cell r="BM13">
            <v>602.73099217699053</v>
          </cell>
          <cell r="BN13">
            <v>699.43099217699057</v>
          </cell>
          <cell r="BO13">
            <v>796.13099217699062</v>
          </cell>
          <cell r="BP13">
            <v>892.83099217699066</v>
          </cell>
          <cell r="BQ13">
            <v>-22.326422422990476</v>
          </cell>
          <cell r="BR13">
            <v>-14.245322422990455</v>
          </cell>
          <cell r="BS13">
            <v>-25.563436080505426</v>
          </cell>
          <cell r="BT13">
            <v>-15.163579802584763</v>
          </cell>
          <cell r="BU13">
            <v>-8.7412069984584946</v>
          </cell>
          <cell r="BV13">
            <v>14.612162337660266</v>
          </cell>
          <cell r="BW13">
            <v>24.713482427268332</v>
          </cell>
          <cell r="BX13">
            <v>49.317452177785412</v>
          </cell>
          <cell r="BY13">
            <v>75.768627644561889</v>
          </cell>
          <cell r="BZ13">
            <v>80.599999999999994</v>
          </cell>
          <cell r="CA13">
            <v>71.549000000000007</v>
          </cell>
          <cell r="CB13">
            <v>69.2</v>
          </cell>
          <cell r="CC13">
            <v>224.28566975400008</v>
          </cell>
          <cell r="CD13">
            <v>221.34899999999999</v>
          </cell>
          <cell r="CE13">
            <v>2.9366697540000928</v>
          </cell>
          <cell r="CF13">
            <v>1.3267147147717484</v>
          </cell>
        </row>
        <row r="14">
          <cell r="L14">
            <v>1889.9795039928199</v>
          </cell>
          <cell r="N14">
            <v>1889.9795039928199</v>
          </cell>
          <cell r="Q14">
            <v>142.834725642</v>
          </cell>
          <cell r="R14">
            <v>133.22379018051501</v>
          </cell>
          <cell r="S14">
            <v>177.96080820747937</v>
          </cell>
          <cell r="T14">
            <v>166.10573600583371</v>
          </cell>
          <cell r="U14">
            <v>189.71520713288123</v>
          </cell>
          <cell r="V14">
            <v>168.94491869539186</v>
          </cell>
          <cell r="W14">
            <v>177.70895279163273</v>
          </cell>
          <cell r="X14">
            <v>194.80812886039345</v>
          </cell>
          <cell r="Y14">
            <v>187.32168090269005</v>
          </cell>
          <cell r="Z14">
            <v>208.75756498844049</v>
          </cell>
          <cell r="AA14">
            <v>1975.8815134072579</v>
          </cell>
          <cell r="AB14">
            <v>1.7562274190427944</v>
          </cell>
          <cell r="AC14" t="str">
            <v xml:space="preserve"> </v>
          </cell>
          <cell r="AD14">
            <v>1.7562274190427944</v>
          </cell>
          <cell r="AE14">
            <v>140.46900782300949</v>
          </cell>
          <cell r="AF14">
            <v>140.5</v>
          </cell>
          <cell r="AG14">
            <v>140.5</v>
          </cell>
          <cell r="AH14">
            <v>153.19999999999999</v>
          </cell>
          <cell r="AI14">
            <v>159.6</v>
          </cell>
          <cell r="AJ14">
            <v>159.6</v>
          </cell>
          <cell r="AK14">
            <v>170.6</v>
          </cell>
          <cell r="AL14">
            <v>170.8</v>
          </cell>
          <cell r="AM14">
            <v>170.8</v>
          </cell>
          <cell r="AN14">
            <v>170.8</v>
          </cell>
          <cell r="AO14">
            <v>170.8</v>
          </cell>
          <cell r="AP14">
            <v>-27.369007823009511</v>
          </cell>
          <cell r="AQ14">
            <v>-25.100000000000065</v>
          </cell>
          <cell r="AR14">
            <v>2.3347256419999951</v>
          </cell>
          <cell r="AS14">
            <v>-19.976209819484978</v>
          </cell>
          <cell r="AT14">
            <v>18.36080820747938</v>
          </cell>
          <cell r="AU14">
            <v>6.505736005833711</v>
          </cell>
          <cell r="AV14">
            <v>19.115207132881238</v>
          </cell>
          <cell r="AW14">
            <v>-1.8550813046081487</v>
          </cell>
          <cell r="AX14">
            <v>6.9089527916327143</v>
          </cell>
          <cell r="AY14">
            <v>228.49999999999991</v>
          </cell>
          <cell r="AZ14">
            <v>371.33472564199991</v>
          </cell>
          <cell r="BA14">
            <v>504.55851582251489</v>
          </cell>
          <cell r="BB14">
            <v>682.51932402999432</v>
          </cell>
          <cell r="BC14">
            <v>848.62506003582803</v>
          </cell>
          <cell r="BD14">
            <v>1038.3402671687093</v>
          </cell>
          <cell r="BE14">
            <v>1207.2851858641011</v>
          </cell>
          <cell r="BF14">
            <v>1384.9941386557339</v>
          </cell>
          <cell r="BG14">
            <v>1579.8022675161274</v>
          </cell>
          <cell r="BH14">
            <v>280.96900782300952</v>
          </cell>
          <cell r="BI14">
            <v>421.46900782300952</v>
          </cell>
          <cell r="BJ14">
            <v>574.66900782300945</v>
          </cell>
          <cell r="BK14">
            <v>734.26900782300947</v>
          </cell>
          <cell r="BL14">
            <v>893.8690078230095</v>
          </cell>
          <cell r="BM14">
            <v>1064.4690078230094</v>
          </cell>
          <cell r="BN14">
            <v>1235.2690078230094</v>
          </cell>
          <cell r="BO14">
            <v>1406.0690078230093</v>
          </cell>
          <cell r="BP14">
            <v>1576.8690078230093</v>
          </cell>
          <cell r="BQ14">
            <v>-52.469007823009605</v>
          </cell>
          <cell r="BR14">
            <v>-50.13428218100961</v>
          </cell>
          <cell r="BS14">
            <v>-70.11049200049456</v>
          </cell>
          <cell r="BT14">
            <v>-51.749683793015151</v>
          </cell>
          <cell r="BU14">
            <v>-45.243947787181469</v>
          </cell>
          <cell r="BV14">
            <v>-26.128740654300145</v>
          </cell>
          <cell r="BW14">
            <v>-27.983821958908266</v>
          </cell>
          <cell r="BX14">
            <v>-21.074869167275438</v>
          </cell>
          <cell r="BY14">
            <v>2.9332596931180888</v>
          </cell>
          <cell r="BZ14">
            <v>124.9</v>
          </cell>
          <cell r="CA14">
            <v>127.649</v>
          </cell>
          <cell r="CB14">
            <v>125.8</v>
          </cell>
          <cell r="CC14">
            <v>371.33472564199991</v>
          </cell>
          <cell r="CD14">
            <v>378.34899999999999</v>
          </cell>
          <cell r="CE14">
            <v>-7.0142743580000797</v>
          </cell>
          <cell r="CF14">
            <v>-1.8539164522702767</v>
          </cell>
        </row>
        <row r="15">
          <cell r="L15">
            <v>790.43349999999998</v>
          </cell>
          <cell r="N15">
            <v>790.43349999999998</v>
          </cell>
          <cell r="Q15">
            <v>48.755678719580004</v>
          </cell>
          <cell r="R15">
            <v>61.927547688800004</v>
          </cell>
          <cell r="S15">
            <v>56.177978153059996</v>
          </cell>
          <cell r="T15">
            <v>65.378911245259999</v>
          </cell>
          <cell r="U15">
            <v>60.214436816019997</v>
          </cell>
          <cell r="V15">
            <v>49.163226856559994</v>
          </cell>
          <cell r="W15">
            <v>38.87063087264</v>
          </cell>
          <cell r="X15">
            <v>45.708496023000002</v>
          </cell>
          <cell r="Y15">
            <v>45.870645472</v>
          </cell>
          <cell r="Z15">
            <v>50.682198984188432</v>
          </cell>
          <cell r="AA15">
            <v>634.42619069857847</v>
          </cell>
          <cell r="AB15">
            <v>0.73449525917993053</v>
          </cell>
          <cell r="AC15" t="str">
            <v xml:space="preserve"> </v>
          </cell>
          <cell r="AD15">
            <v>0.73449525917993053</v>
          </cell>
          <cell r="AE15">
            <v>60.442500000000003</v>
          </cell>
          <cell r="AF15">
            <v>60.4</v>
          </cell>
          <cell r="AG15">
            <v>60.4</v>
          </cell>
          <cell r="AH15">
            <v>67.674722222222201</v>
          </cell>
          <cell r="AI15">
            <v>68.014937910197958</v>
          </cell>
          <cell r="AJ15">
            <v>68.014937910197958</v>
          </cell>
          <cell r="AK15">
            <v>67.71493791019796</v>
          </cell>
          <cell r="AL15">
            <v>67.989937910197952</v>
          </cell>
          <cell r="AM15">
            <v>67.989937910197952</v>
          </cell>
          <cell r="AN15">
            <v>67.989937910197952</v>
          </cell>
          <cell r="AO15">
            <v>67.989937910197952</v>
          </cell>
          <cell r="AP15">
            <v>-4.2526461975098897</v>
          </cell>
          <cell r="AQ15">
            <v>-4.913413935020003</v>
          </cell>
          <cell r="AR15">
            <v>-11.644321280419994</v>
          </cell>
          <cell r="AS15">
            <v>-5.7471745334221964</v>
          </cell>
          <cell r="AT15">
            <v>-11.836959757137961</v>
          </cell>
          <cell r="AU15">
            <v>-2.6360266649379582</v>
          </cell>
          <cell r="AV15">
            <v>-7.5005010941779631</v>
          </cell>
          <cell r="AW15">
            <v>-18.826711053637958</v>
          </cell>
          <cell r="AX15">
            <v>-29.119307037557952</v>
          </cell>
          <cell r="AY15">
            <v>111.67643986747011</v>
          </cell>
          <cell r="AZ15">
            <v>160.43211858705013</v>
          </cell>
          <cell r="BA15">
            <v>222.35966627585015</v>
          </cell>
          <cell r="BB15">
            <v>278.53764442891014</v>
          </cell>
          <cell r="BC15">
            <v>343.91655567417013</v>
          </cell>
          <cell r="BD15">
            <v>404.13099249019012</v>
          </cell>
          <cell r="BE15">
            <v>453.29421934675014</v>
          </cell>
          <cell r="BF15">
            <v>492.16485021939013</v>
          </cell>
          <cell r="BG15">
            <v>537.87334624239008</v>
          </cell>
          <cell r="BH15">
            <v>120.8425</v>
          </cell>
          <cell r="BI15">
            <v>181.24250000000001</v>
          </cell>
          <cell r="BJ15">
            <v>248.91722222222222</v>
          </cell>
          <cell r="BK15">
            <v>316.93216013242017</v>
          </cell>
          <cell r="BL15">
            <v>384.94709804261811</v>
          </cell>
          <cell r="BM15">
            <v>452.66203595281604</v>
          </cell>
          <cell r="BN15">
            <v>520.65197386301395</v>
          </cell>
          <cell r="BO15">
            <v>588.64191177321186</v>
          </cell>
          <cell r="BP15">
            <v>656.63184968340977</v>
          </cell>
          <cell r="BQ15">
            <v>-9.1660601325298927</v>
          </cell>
          <cell r="BR15">
            <v>-20.81038141294988</v>
          </cell>
          <cell r="BS15">
            <v>-26.557555946372077</v>
          </cell>
          <cell r="BT15">
            <v>-38.394515703510024</v>
          </cell>
          <cell r="BU15">
            <v>-41.030542368447982</v>
          </cell>
          <cell r="BV15">
            <v>-48.531043462625917</v>
          </cell>
          <cell r="BW15">
            <v>-67.35775451626381</v>
          </cell>
          <cell r="BX15">
            <v>-96.477061553821727</v>
          </cell>
          <cell r="BY15">
            <v>-118.75850344101968</v>
          </cell>
          <cell r="BZ15">
            <v>47.09</v>
          </cell>
          <cell r="CA15">
            <v>49.25</v>
          </cell>
          <cell r="CB15">
            <v>42.348999999999997</v>
          </cell>
          <cell r="CC15">
            <v>160.43211858705013</v>
          </cell>
          <cell r="CD15">
            <v>138.68899999999999</v>
          </cell>
          <cell r="CE15">
            <v>21.743118587050134</v>
          </cell>
          <cell r="CF15">
            <v>15.677608596968851</v>
          </cell>
        </row>
        <row r="16">
          <cell r="L16">
            <v>17.53</v>
          </cell>
          <cell r="N16">
            <v>17.53</v>
          </cell>
          <cell r="Q16">
            <v>1.0177726054700003</v>
          </cell>
          <cell r="R16">
            <v>1.2982629337499993</v>
          </cell>
          <cell r="S16">
            <v>1.6454882013199992</v>
          </cell>
          <cell r="T16">
            <v>1.2337663840899999</v>
          </cell>
          <cell r="U16">
            <v>1.6918586908800002</v>
          </cell>
          <cell r="V16">
            <v>2.1747027288200016</v>
          </cell>
          <cell r="W16">
            <v>1.6216783936999981</v>
          </cell>
          <cell r="X16">
            <v>1.5270022994900003</v>
          </cell>
          <cell r="Y16">
            <v>1.519413526719994</v>
          </cell>
          <cell r="Z16">
            <v>-3.3399999999872421E-4</v>
          </cell>
          <cell r="AA16">
            <v>17.118780173479994</v>
          </cell>
          <cell r="AB16">
            <v>1.6289418266589386E-2</v>
          </cell>
          <cell r="AC16" t="str">
            <v xml:space="preserve"> </v>
          </cell>
          <cell r="AD16">
            <v>1.6289418266589386E-2</v>
          </cell>
          <cell r="AE16">
            <v>1</v>
          </cell>
          <cell r="AF16">
            <v>1.67</v>
          </cell>
          <cell r="AG16">
            <v>12.07</v>
          </cell>
          <cell r="AH16">
            <v>15.57</v>
          </cell>
          <cell r="AI16">
            <v>16.960999999999999</v>
          </cell>
          <cell r="AJ16">
            <v>18.37</v>
          </cell>
          <cell r="AK16">
            <v>16.878357587308294</v>
          </cell>
          <cell r="AL16">
            <v>14.648044942680542</v>
          </cell>
          <cell r="AM16">
            <v>17.761343497732124</v>
          </cell>
          <cell r="AN16">
            <v>18.415095593173149</v>
          </cell>
          <cell r="AO16">
            <v>15.432507826418014</v>
          </cell>
          <cell r="AP16">
            <v>0.43595249885999721</v>
          </cell>
          <cell r="AQ16">
            <v>0.28321591038000271</v>
          </cell>
          <cell r="AR16">
            <v>-11.05222739453</v>
          </cell>
          <cell r="AS16">
            <v>-14.271737066250001</v>
          </cell>
          <cell r="AT16">
            <v>-15.315511798679999</v>
          </cell>
          <cell r="AU16">
            <v>-17.136233615910001</v>
          </cell>
          <cell r="AV16">
            <v>-15.186498896428294</v>
          </cell>
          <cell r="AW16">
            <v>-12.473342213860541</v>
          </cell>
          <cell r="AX16">
            <v>-16.139665104032126</v>
          </cell>
          <cell r="AY16">
            <v>3.3891684092399998</v>
          </cell>
          <cell r="AZ16">
            <v>4.4069410147100001</v>
          </cell>
          <cell r="BA16">
            <v>5.7052039484599995</v>
          </cell>
          <cell r="BB16">
            <v>7.3506921497799986</v>
          </cell>
          <cell r="BC16">
            <v>8.5844585338699986</v>
          </cell>
          <cell r="BD16">
            <v>10.276317224749999</v>
          </cell>
          <cell r="BE16">
            <v>12.45101995357</v>
          </cell>
          <cell r="BF16">
            <v>14.072698347269998</v>
          </cell>
          <cell r="BG16">
            <v>15.599700646759999</v>
          </cell>
          <cell r="BH16">
            <v>2.67</v>
          </cell>
          <cell r="BI16">
            <v>14.74</v>
          </cell>
          <cell r="BJ16">
            <v>30.310000000000002</v>
          </cell>
          <cell r="BK16">
            <v>47.271000000000001</v>
          </cell>
          <cell r="BL16">
            <v>65.641000000000005</v>
          </cell>
          <cell r="BM16">
            <v>82.519357587308292</v>
          </cell>
          <cell r="BN16">
            <v>97.167402529988834</v>
          </cell>
          <cell r="BO16">
            <v>114.92874602772096</v>
          </cell>
          <cell r="BP16">
            <v>133.34384162089412</v>
          </cell>
          <cell r="BQ16">
            <v>0.71916840923999992</v>
          </cell>
          <cell r="BR16">
            <v>-10.33305898529</v>
          </cell>
          <cell r="BS16">
            <v>-24.604796051540003</v>
          </cell>
          <cell r="BT16">
            <v>-39.920307850219999</v>
          </cell>
          <cell r="BU16">
            <v>-57.056541466130007</v>
          </cell>
          <cell r="BV16">
            <v>-72.24304036255829</v>
          </cell>
          <cell r="BW16">
            <v>-84.716382576418837</v>
          </cell>
          <cell r="BX16">
            <v>-100.85604768045096</v>
          </cell>
          <cell r="BY16">
            <v>-117.74414097413413</v>
          </cell>
          <cell r="BZ16">
            <v>1.7</v>
          </cell>
          <cell r="CA16">
            <v>2.1638999999999999</v>
          </cell>
          <cell r="CB16">
            <v>1.3045</v>
          </cell>
          <cell r="CC16">
            <v>4.4069410147100001</v>
          </cell>
          <cell r="CD16">
            <v>5.1684000000000001</v>
          </cell>
          <cell r="CE16">
            <v>-0.76145898529</v>
          </cell>
          <cell r="CF16">
            <v>-14.732973169452823</v>
          </cell>
        </row>
        <row r="17">
          <cell r="L17">
            <v>36</v>
          </cell>
          <cell r="M17">
            <v>0</v>
          </cell>
          <cell r="N17">
            <v>36</v>
          </cell>
          <cell r="Q17">
            <v>26.3</v>
          </cell>
          <cell r="R17">
            <v>16.488442864</v>
          </cell>
          <cell r="S17">
            <v>14.380580665999998</v>
          </cell>
          <cell r="T17">
            <v>2.6394211340000004</v>
          </cell>
          <cell r="U17">
            <v>0.60057041300000003</v>
          </cell>
          <cell r="V17">
            <v>1.036056863</v>
          </cell>
          <cell r="W17">
            <v>0.37276778499999996</v>
          </cell>
          <cell r="X17">
            <v>0.41796588399999995</v>
          </cell>
          <cell r="Y17">
            <v>0.37255316999999993</v>
          </cell>
          <cell r="Z17">
            <v>0</v>
          </cell>
          <cell r="AA17">
            <v>74.364814778999985</v>
          </cell>
          <cell r="AB17">
            <v>3.3452313610793948E-2</v>
          </cell>
          <cell r="AC17">
            <v>0</v>
          </cell>
          <cell r="AD17">
            <v>3.3452313610793948E-2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11.756456</v>
          </cell>
          <cell r="AR17">
            <v>26.3</v>
          </cell>
          <cell r="AS17">
            <v>16.488442864</v>
          </cell>
          <cell r="AT17">
            <v>14.380580665999998</v>
          </cell>
          <cell r="AU17">
            <v>2.6394211340000004</v>
          </cell>
          <cell r="AV17">
            <v>0.60057041300000003</v>
          </cell>
          <cell r="AW17">
            <v>1.036056863</v>
          </cell>
          <cell r="AX17">
            <v>0.37276778499999996</v>
          </cell>
          <cell r="AY17">
            <v>11.756456</v>
          </cell>
          <cell r="AZ17">
            <v>38.056455999999997</v>
          </cell>
          <cell r="BA17">
            <v>54.544898863999997</v>
          </cell>
          <cell r="BB17">
            <v>68.92547952999999</v>
          </cell>
          <cell r="BC17">
            <v>71.564900663999993</v>
          </cell>
          <cell r="BD17">
            <v>72.165471076999992</v>
          </cell>
          <cell r="BE17">
            <v>73.201527939999991</v>
          </cell>
          <cell r="BF17">
            <v>73.574295724999985</v>
          </cell>
          <cell r="BG17">
            <v>73.992261608999982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11.756456</v>
          </cell>
          <cell r="BR17">
            <v>38.056455999999997</v>
          </cell>
          <cell r="BS17">
            <v>54.544898863999997</v>
          </cell>
          <cell r="BT17">
            <v>68.92547952999999</v>
          </cell>
          <cell r="BU17">
            <v>71.564900663999993</v>
          </cell>
          <cell r="BV17">
            <v>72.165471076999992</v>
          </cell>
          <cell r="BW17">
            <v>73.201527939999991</v>
          </cell>
          <cell r="BX17">
            <v>73.574295724999985</v>
          </cell>
          <cell r="BY17">
            <v>73.992261608999982</v>
          </cell>
          <cell r="BZ17">
            <v>0</v>
          </cell>
          <cell r="CA17">
            <v>0</v>
          </cell>
          <cell r="CB17">
            <v>0</v>
          </cell>
          <cell r="CC17">
            <v>38.056455999999997</v>
          </cell>
          <cell r="CD17">
            <v>0</v>
          </cell>
          <cell r="CE17">
            <v>38.056455999999997</v>
          </cell>
          <cell r="CF17" t="str">
            <v xml:space="preserve">n.a. </v>
          </cell>
        </row>
        <row r="18">
          <cell r="L18">
            <v>36</v>
          </cell>
          <cell r="M18">
            <v>0</v>
          </cell>
          <cell r="N18">
            <v>36</v>
          </cell>
          <cell r="Q18">
            <v>26.3</v>
          </cell>
          <cell r="R18">
            <v>16.488442864</v>
          </cell>
          <cell r="S18">
            <v>14.380580665999998</v>
          </cell>
          <cell r="T18">
            <v>2.6394211340000004</v>
          </cell>
          <cell r="U18">
            <v>0.60057041300000003</v>
          </cell>
          <cell r="V18">
            <v>1.036056863</v>
          </cell>
          <cell r="W18">
            <v>0.37276778499999996</v>
          </cell>
          <cell r="X18">
            <v>0.41796588399999995</v>
          </cell>
          <cell r="Y18">
            <v>0.37255316999999993</v>
          </cell>
          <cell r="Z18">
            <v>0</v>
          </cell>
          <cell r="AA18">
            <v>74.364814778999985</v>
          </cell>
          <cell r="AB18">
            <v>3.3452313610793948E-2</v>
          </cell>
          <cell r="AC18" t="str">
            <v xml:space="preserve"> </v>
          </cell>
          <cell r="AD18">
            <v>3.3452313610793948E-2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11.756456</v>
          </cell>
          <cell r="AR18">
            <v>26.3</v>
          </cell>
          <cell r="AS18">
            <v>16.488442864</v>
          </cell>
          <cell r="AT18">
            <v>14.380580665999998</v>
          </cell>
          <cell r="AU18">
            <v>2.6394211340000004</v>
          </cell>
          <cell r="AV18">
            <v>0.60057041300000003</v>
          </cell>
          <cell r="AW18">
            <v>1.036056863</v>
          </cell>
          <cell r="AX18">
            <v>0.37276778499999996</v>
          </cell>
          <cell r="AY18">
            <v>11.756456</v>
          </cell>
          <cell r="AZ18">
            <v>38.056455999999997</v>
          </cell>
          <cell r="BA18">
            <v>54.544898863999997</v>
          </cell>
          <cell r="BB18">
            <v>68.92547952999999</v>
          </cell>
          <cell r="BC18">
            <v>71.564900663999993</v>
          </cell>
          <cell r="BD18">
            <v>72.165471076999992</v>
          </cell>
          <cell r="BE18">
            <v>73.201527939999991</v>
          </cell>
          <cell r="BF18">
            <v>73.574295724999985</v>
          </cell>
          <cell r="BG18">
            <v>73.992261608999982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11.756456</v>
          </cell>
          <cell r="BR18">
            <v>38.056455999999997</v>
          </cell>
          <cell r="BS18">
            <v>54.544898863999997</v>
          </cell>
          <cell r="BT18">
            <v>68.92547952999999</v>
          </cell>
          <cell r="BU18">
            <v>71.564900663999993</v>
          </cell>
          <cell r="BV18">
            <v>72.165471076999992</v>
          </cell>
          <cell r="BW18">
            <v>73.201527939999991</v>
          </cell>
          <cell r="BX18">
            <v>73.574295724999985</v>
          </cell>
          <cell r="BY18">
            <v>73.992261608999982</v>
          </cell>
          <cell r="BZ18">
            <v>0</v>
          </cell>
          <cell r="CA18">
            <v>0</v>
          </cell>
          <cell r="CB18">
            <v>0</v>
          </cell>
          <cell r="CC18">
            <v>38.056455999999997</v>
          </cell>
          <cell r="CD18">
            <v>0</v>
          </cell>
          <cell r="CE18">
            <v>38.056455999999997</v>
          </cell>
          <cell r="CF18" t="str">
            <v xml:space="preserve">n.a. </v>
          </cell>
        </row>
        <row r="19">
          <cell r="L19">
            <v>387.18270000000001</v>
          </cell>
          <cell r="M19">
            <v>0</v>
          </cell>
          <cell r="N19">
            <v>387.18270000000001</v>
          </cell>
          <cell r="Q19">
            <v>35.094471764150001</v>
          </cell>
          <cell r="R19">
            <v>35.14656270695</v>
          </cell>
          <cell r="S19">
            <v>29.180717095710001</v>
          </cell>
          <cell r="T19">
            <v>31.759557582969997</v>
          </cell>
          <cell r="U19">
            <v>26.012900590530002</v>
          </cell>
          <cell r="V19">
            <v>28.550581069179998</v>
          </cell>
          <cell r="W19">
            <v>29.711161721580002</v>
          </cell>
          <cell r="X19">
            <v>29.501093009100003</v>
          </cell>
          <cell r="Y19">
            <v>16.481547299860001</v>
          </cell>
          <cell r="Z19">
            <v>54.881081765122673</v>
          </cell>
          <cell r="AA19">
            <v>407.57820320317273</v>
          </cell>
          <cell r="AB19">
            <v>0.3597821418076097</v>
          </cell>
          <cell r="AC19" t="e">
            <v>#VALUE!</v>
          </cell>
          <cell r="AD19">
            <v>0.3597821418076097</v>
          </cell>
          <cell r="AE19">
            <v>29.198869108833222</v>
          </cell>
          <cell r="AF19">
            <v>28.8</v>
          </cell>
          <cell r="AG19">
            <v>31.3</v>
          </cell>
          <cell r="AH19">
            <v>27.130943987791408</v>
          </cell>
          <cell r="AI19">
            <v>30.444743670989389</v>
          </cell>
          <cell r="AJ19">
            <v>28.784751352719894</v>
          </cell>
          <cell r="AK19">
            <v>31.027972937692418</v>
          </cell>
          <cell r="AL19">
            <v>31.818774086118658</v>
          </cell>
          <cell r="AM19">
            <v>31.975064531434899</v>
          </cell>
          <cell r="AN19">
            <v>40.148619127596049</v>
          </cell>
          <cell r="AO19">
            <v>39.130534348595681</v>
          </cell>
          <cell r="AP19">
            <v>6.3351749155667729</v>
          </cell>
          <cell r="AQ19">
            <v>26.924484573620003</v>
          </cell>
          <cell r="AR19">
            <v>3.7944717641499963</v>
          </cell>
          <cell r="AS19">
            <v>8.0156187191585921</v>
          </cell>
          <cell r="AT19">
            <v>-1.2640265752793898</v>
          </cell>
          <cell r="AU19">
            <v>2.9748062302501026</v>
          </cell>
          <cell r="AV19">
            <v>-5.0150723471624161</v>
          </cell>
          <cell r="AW19">
            <v>-3.2681930169386604</v>
          </cell>
          <cell r="AX19">
            <v>-2.2639028098548977</v>
          </cell>
          <cell r="AY19">
            <v>91.258528598020007</v>
          </cell>
          <cell r="AZ19">
            <v>126.35300036216999</v>
          </cell>
          <cell r="BA19">
            <v>161.49956306912</v>
          </cell>
          <cell r="BB19">
            <v>190.68028016483001</v>
          </cell>
          <cell r="BC19">
            <v>222.43983774780003</v>
          </cell>
          <cell r="BD19">
            <v>357.64563622913556</v>
          </cell>
          <cell r="BE19">
            <v>277.00331940751005</v>
          </cell>
          <cell r="BF19">
            <v>306.71448112909002</v>
          </cell>
          <cell r="BG19">
            <v>336.21557413819005</v>
          </cell>
          <cell r="BH19">
            <v>0</v>
          </cell>
          <cell r="BI19">
            <v>89.29886910883323</v>
          </cell>
          <cell r="BJ19">
            <v>116.42981309662463</v>
          </cell>
          <cell r="BK19">
            <v>146.87455676761402</v>
          </cell>
          <cell r="BL19">
            <v>175.65930812033389</v>
          </cell>
          <cell r="BM19">
            <v>206.68728105802634</v>
          </cell>
          <cell r="BN19">
            <v>238.50605514414499</v>
          </cell>
          <cell r="BO19">
            <v>270.48111967557992</v>
          </cell>
          <cell r="BP19">
            <v>310.629738803176</v>
          </cell>
          <cell r="BQ19">
            <v>91.258528598020007</v>
          </cell>
          <cell r="BR19">
            <v>37.05413125333677</v>
          </cell>
          <cell r="BS19">
            <v>45.069749972495373</v>
          </cell>
          <cell r="BT19">
            <v>43.805723397215992</v>
          </cell>
          <cell r="BU19">
            <v>46.780529627466109</v>
          </cell>
          <cell r="BV19">
            <v>41.765457280303671</v>
          </cell>
          <cell r="BW19">
            <v>38.497264263365032</v>
          </cell>
          <cell r="BX19">
            <v>36.233361453510128</v>
          </cell>
          <cell r="BY19">
            <v>25.585835335014067</v>
          </cell>
          <cell r="BZ19">
            <v>24.199999999999996</v>
          </cell>
          <cell r="CA19">
            <v>15.7</v>
          </cell>
          <cell r="CB19">
            <v>23.898</v>
          </cell>
          <cell r="CC19">
            <v>126.35300036216999</v>
          </cell>
          <cell r="CD19">
            <v>63.797999999999995</v>
          </cell>
          <cell r="CE19">
            <v>62.555000362169999</v>
          </cell>
          <cell r="CF19">
            <v>98.051663629220357</v>
          </cell>
        </row>
        <row r="20">
          <cell r="L20">
            <v>334.5376</v>
          </cell>
          <cell r="N20">
            <v>334.5376</v>
          </cell>
          <cell r="Q20">
            <v>22.9039720259</v>
          </cell>
          <cell r="R20">
            <v>25.0219692973</v>
          </cell>
          <cell r="S20">
            <v>21.114573597</v>
          </cell>
          <cell r="T20">
            <v>20.491068197259999</v>
          </cell>
          <cell r="U20">
            <v>18.793302554930001</v>
          </cell>
          <cell r="V20">
            <v>20.673125192440001</v>
          </cell>
          <cell r="W20">
            <v>21.788663787080001</v>
          </cell>
          <cell r="X20">
            <v>23.042011341850003</v>
          </cell>
          <cell r="Y20">
            <v>10.44828470136</v>
          </cell>
          <cell r="Z20">
            <v>47.236163857398111</v>
          </cell>
          <cell r="AA20">
            <v>281.14187918592813</v>
          </cell>
          <cell r="AB20">
            <v>0.31086268638339837</v>
          </cell>
          <cell r="AC20" t="str">
            <v xml:space="preserve"> </v>
          </cell>
          <cell r="AD20">
            <v>0.31086268638339837</v>
          </cell>
          <cell r="AE20">
            <v>22</v>
          </cell>
          <cell r="AF20">
            <v>22</v>
          </cell>
          <cell r="AG20">
            <v>22</v>
          </cell>
          <cell r="AH20">
            <v>23</v>
          </cell>
          <cell r="AI20">
            <v>26.92924657871426</v>
          </cell>
          <cell r="AJ20">
            <v>26.854149303394049</v>
          </cell>
          <cell r="AK20">
            <v>26.855239421008392</v>
          </cell>
          <cell r="AL20">
            <v>29.218076853133606</v>
          </cell>
          <cell r="AM20">
            <v>30.998947736553696</v>
          </cell>
          <cell r="AN20">
            <v>33.079835667980184</v>
          </cell>
          <cell r="AO20">
            <v>33.098148150243816</v>
          </cell>
          <cell r="AP20">
            <v>0.79152494470999457</v>
          </cell>
          <cell r="AQ20">
            <v>4.8372196887000065</v>
          </cell>
          <cell r="AR20">
            <v>0.90397202589999992</v>
          </cell>
          <cell r="AS20">
            <v>2.0219692973000001</v>
          </cell>
          <cell r="AT20">
            <v>-5.8146729817142599</v>
          </cell>
          <cell r="AU20">
            <v>-6.3630811061340502</v>
          </cell>
          <cell r="AV20">
            <v>-8.0619368660783906</v>
          </cell>
          <cell r="AW20">
            <v>-8.5449516606936058</v>
          </cell>
          <cell r="AX20">
            <v>-9.2102839494736948</v>
          </cell>
          <cell r="AY20">
            <v>49.628744633410001</v>
          </cell>
          <cell r="AZ20">
            <v>72.532716659309997</v>
          </cell>
          <cell r="BA20">
            <v>97.554685956610001</v>
          </cell>
          <cell r="BB20">
            <v>118.66925955361</v>
          </cell>
          <cell r="BC20">
            <v>139.16032775087001</v>
          </cell>
          <cell r="BD20">
            <v>157.9536303058</v>
          </cell>
          <cell r="BE20">
            <v>178.62675549824002</v>
          </cell>
          <cell r="BF20">
            <v>200.41541928532001</v>
          </cell>
          <cell r="BG20">
            <v>223.45743062717003</v>
          </cell>
          <cell r="BI20">
            <v>66</v>
          </cell>
          <cell r="BJ20">
            <v>89</v>
          </cell>
          <cell r="BK20">
            <v>115.92924657871426</v>
          </cell>
          <cell r="BL20">
            <v>142.78339588210829</v>
          </cell>
          <cell r="BM20">
            <v>169.6386353031167</v>
          </cell>
          <cell r="BN20">
            <v>198.8567121562503</v>
          </cell>
          <cell r="BO20">
            <v>229.855659892804</v>
          </cell>
          <cell r="BP20">
            <v>262.9354955607842</v>
          </cell>
          <cell r="BQ20">
            <v>49.628744633410001</v>
          </cell>
          <cell r="BR20">
            <v>6.5327166593099975</v>
          </cell>
          <cell r="BS20">
            <v>8.5546859566100011</v>
          </cell>
          <cell r="BT20">
            <v>2.7400129748957482</v>
          </cell>
          <cell r="BU20">
            <v>-3.6230681312382842</v>
          </cell>
          <cell r="BV20">
            <v>-11.685004997316696</v>
          </cell>
          <cell r="BW20">
            <v>-20.229956658010281</v>
          </cell>
          <cell r="BX20">
            <v>-29.440240607483986</v>
          </cell>
          <cell r="BY20">
            <v>-39.478064933614178</v>
          </cell>
          <cell r="BZ20">
            <v>16.5</v>
          </cell>
          <cell r="CA20">
            <v>10.1</v>
          </cell>
          <cell r="CB20">
            <v>18</v>
          </cell>
          <cell r="CC20">
            <v>72.532716659309997</v>
          </cell>
          <cell r="CD20">
            <v>44.6</v>
          </cell>
          <cell r="CE20">
            <v>27.932716659309996</v>
          </cell>
          <cell r="CF20">
            <v>62.629409550022409</v>
          </cell>
        </row>
        <row r="21">
          <cell r="L21">
            <v>146.351258</v>
          </cell>
          <cell r="N21">
            <v>146.351258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109.19289789080555</v>
          </cell>
          <cell r="V21">
            <v>0</v>
          </cell>
          <cell r="W21">
            <v>0</v>
          </cell>
          <cell r="X21">
            <v>0</v>
          </cell>
          <cell r="Y21">
            <v>31.230465983199998</v>
          </cell>
          <cell r="Z21">
            <v>7.9070483567900007</v>
          </cell>
          <cell r="AA21">
            <v>148.33041223079556</v>
          </cell>
          <cell r="AB21">
            <v>0.13599411610972822</v>
          </cell>
          <cell r="AC21" t="str">
            <v xml:space="preserve"> </v>
          </cell>
          <cell r="AD21">
            <v>0.13599411610972822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111.04121000000001</v>
          </cell>
          <cell r="AL21">
            <v>0</v>
          </cell>
          <cell r="AM21">
            <v>0</v>
          </cell>
          <cell r="AN21">
            <v>0</v>
          </cell>
          <cell r="AO21">
            <v>35.310048000000002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-1.8483121091944525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109.19289789080555</v>
          </cell>
          <cell r="BE21">
            <v>109.19289789080555</v>
          </cell>
          <cell r="BF21">
            <v>109.19289789080555</v>
          </cell>
          <cell r="BG21">
            <v>109.19289789080555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111.04121000000001</v>
          </cell>
          <cell r="BN21">
            <v>111.04121000000001</v>
          </cell>
          <cell r="BO21">
            <v>111.04121000000001</v>
          </cell>
          <cell r="BP21">
            <v>111.04121000000001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-1.8483121091944525</v>
          </cell>
          <cell r="BW21">
            <v>-1.8483121091944525</v>
          </cell>
          <cell r="BX21">
            <v>-1.8483121091944525</v>
          </cell>
          <cell r="BY21">
            <v>-1.8483121091944525</v>
          </cell>
          <cell r="CC21">
            <v>0</v>
          </cell>
          <cell r="CD21">
            <v>0</v>
          </cell>
          <cell r="CE21">
            <v>0</v>
          </cell>
          <cell r="CF21" t="str">
            <v xml:space="preserve">n.a. </v>
          </cell>
        </row>
        <row r="22">
          <cell r="L22">
            <v>52.645099999999999</v>
          </cell>
          <cell r="N22">
            <v>52.645099999999999</v>
          </cell>
          <cell r="Q22">
            <v>12.190499738249997</v>
          </cell>
          <cell r="R22">
            <v>10.12459340965</v>
          </cell>
          <cell r="S22">
            <v>8.0661434987099998</v>
          </cell>
          <cell r="T22">
            <v>11.26848938571</v>
          </cell>
          <cell r="U22">
            <v>7.2195980356000007</v>
          </cell>
          <cell r="V22">
            <v>7.8774558767399991</v>
          </cell>
          <cell r="W22">
            <v>7.9224979344999999</v>
          </cell>
          <cell r="X22">
            <v>6.4590816672500004</v>
          </cell>
          <cell r="Y22">
            <v>6.0332625985000004</v>
          </cell>
          <cell r="Z22">
            <v>7.6449179077245635</v>
          </cell>
          <cell r="AA22">
            <v>126.43632401724457</v>
          </cell>
          <cell r="AB22">
            <v>4.8919455424211347E-2</v>
          </cell>
          <cell r="AC22" t="str">
            <v xml:space="preserve"> </v>
          </cell>
          <cell r="AD22">
            <v>4.8919455424211347E-2</v>
          </cell>
          <cell r="AE22">
            <v>7.19886910883322</v>
          </cell>
          <cell r="AF22">
            <v>6.8000000000000007</v>
          </cell>
          <cell r="AG22">
            <v>9.3000000000000007</v>
          </cell>
          <cell r="AH22">
            <v>4.1309439877914071</v>
          </cell>
          <cell r="AI22">
            <v>3.5154970922751296</v>
          </cell>
          <cell r="AJ22">
            <v>1.9306020493258464</v>
          </cell>
          <cell r="AK22">
            <v>4.1727335166840263</v>
          </cell>
          <cell r="AL22">
            <v>2.6006972329850533</v>
          </cell>
          <cell r="AM22">
            <v>0.97611679488120406</v>
          </cell>
          <cell r="AN22">
            <v>7.0687834596158625</v>
          </cell>
          <cell r="AO22">
            <v>6.0323861983518672</v>
          </cell>
          <cell r="AP22">
            <v>5.5436499708567784</v>
          </cell>
          <cell r="AQ22">
            <v>22.087264884919996</v>
          </cell>
          <cell r="AR22">
            <v>2.8904997382499964</v>
          </cell>
          <cell r="AS22">
            <v>5.993649421858593</v>
          </cell>
          <cell r="AT22">
            <v>4.5506464064348702</v>
          </cell>
          <cell r="AU22">
            <v>9.3378873363841528</v>
          </cell>
          <cell r="AV22">
            <v>3.0468645189159744</v>
          </cell>
          <cell r="AW22">
            <v>5.2767586437549454</v>
          </cell>
          <cell r="AX22">
            <v>6.9463811396187962</v>
          </cell>
          <cell r="AY22">
            <v>41.629783964609999</v>
          </cell>
          <cell r="AZ22">
            <v>53.820283702859996</v>
          </cell>
          <cell r="BA22">
            <v>63.94487711251</v>
          </cell>
          <cell r="BB22">
            <v>72.011020611220005</v>
          </cell>
          <cell r="BC22">
            <v>83.279509996930003</v>
          </cell>
          <cell r="BD22">
            <v>90.499108032530003</v>
          </cell>
          <cell r="BE22">
            <v>98.376563909270004</v>
          </cell>
          <cell r="BF22">
            <v>106.29906184377</v>
          </cell>
          <cell r="BG22">
            <v>112.75814351102001</v>
          </cell>
          <cell r="BI22">
            <v>23.298869108833223</v>
          </cell>
          <cell r="BJ22">
            <v>27.429813096624631</v>
          </cell>
          <cell r="BK22">
            <v>30.945310188899761</v>
          </cell>
          <cell r="BL22">
            <v>32.875912238225609</v>
          </cell>
          <cell r="BM22">
            <v>37.048645754909636</v>
          </cell>
          <cell r="BN22">
            <v>39.649342987894691</v>
          </cell>
          <cell r="BO22">
            <v>40.625459782775899</v>
          </cell>
          <cell r="BP22">
            <v>47.694243242391764</v>
          </cell>
          <cell r="BQ22">
            <v>41.629783964609999</v>
          </cell>
          <cell r="BR22">
            <v>30.521414594026773</v>
          </cell>
          <cell r="BS22">
            <v>36.515064015885372</v>
          </cell>
          <cell r="BT22">
            <v>41.065710422320244</v>
          </cell>
          <cell r="BU22">
            <v>50.403597758704393</v>
          </cell>
          <cell r="BV22">
            <v>53.450462277620368</v>
          </cell>
          <cell r="BW22">
            <v>58.727220921375313</v>
          </cell>
          <cell r="BX22">
            <v>65.673602060994114</v>
          </cell>
          <cell r="BY22">
            <v>65.063900268628245</v>
          </cell>
          <cell r="BZ22">
            <v>7.6999999999999957</v>
          </cell>
          <cell r="CA22">
            <v>5.6</v>
          </cell>
          <cell r="CB22">
            <v>5.8979999999999997</v>
          </cell>
          <cell r="CC22">
            <v>53.820283702859996</v>
          </cell>
          <cell r="CD22">
            <v>19.197999999999993</v>
          </cell>
          <cell r="CE22">
            <v>34.622283702860003</v>
          </cell>
          <cell r="CF22">
            <v>180.34318003364942</v>
          </cell>
        </row>
        <row r="23">
          <cell r="L23">
            <v>1674.3179556702951</v>
          </cell>
          <cell r="M23">
            <v>8.8000000000000007</v>
          </cell>
          <cell r="N23">
            <v>1683.117955670295</v>
          </cell>
          <cell r="Q23">
            <v>163.61824812751036</v>
          </cell>
          <cell r="R23">
            <v>61.612279365768785</v>
          </cell>
          <cell r="S23">
            <v>90.096186472955367</v>
          </cell>
          <cell r="T23">
            <v>160.4210803613822</v>
          </cell>
          <cell r="U23">
            <v>297.39152626585241</v>
          </cell>
          <cell r="V23">
            <v>186.98624629550562</v>
          </cell>
          <cell r="W23">
            <v>231.99092437548458</v>
          </cell>
          <cell r="X23">
            <v>65.708967842202497</v>
          </cell>
          <cell r="Y23">
            <v>158.71604268705073</v>
          </cell>
          <cell r="Z23">
            <v>89.273360399922467</v>
          </cell>
          <cell r="AA23">
            <v>1685.5098574418048</v>
          </cell>
          <cell r="AB23">
            <v>1.4198339210365529</v>
          </cell>
          <cell r="AC23" t="e">
            <v>#VALUE!</v>
          </cell>
          <cell r="AD23">
            <v>1.4280111532525248</v>
          </cell>
          <cell r="AE23">
            <v>43.358681283538402</v>
          </cell>
          <cell r="AF23">
            <v>54.703301943100755</v>
          </cell>
          <cell r="AG23">
            <v>206.42999999999998</v>
          </cell>
          <cell r="AH23">
            <v>70.698789840206189</v>
          </cell>
          <cell r="AI23">
            <v>59.375908959537576</v>
          </cell>
          <cell r="AJ23">
            <v>96.220930635838158</v>
          </cell>
          <cell r="AK23">
            <v>335.83759517341042</v>
          </cell>
          <cell r="AL23">
            <v>85.101789017341048</v>
          </cell>
          <cell r="AM23">
            <v>224.30134537572255</v>
          </cell>
          <cell r="AN23">
            <v>94.061628612716802</v>
          </cell>
          <cell r="AO23">
            <v>129.78339337572254</v>
          </cell>
          <cell r="AP23">
            <v>83.805314235128307</v>
          </cell>
          <cell r="AQ23">
            <v>-12.008406786217934</v>
          </cell>
          <cell r="AR23">
            <v>-50.777339729859634</v>
          </cell>
          <cell r="AS23">
            <v>-12.611102625827407</v>
          </cell>
          <cell r="AT23">
            <v>27.177377234257804</v>
          </cell>
          <cell r="AU23">
            <v>59.458325550864039</v>
          </cell>
          <cell r="AV23">
            <v>-38.446068907558015</v>
          </cell>
          <cell r="AW23">
            <v>101.88445727816458</v>
          </cell>
          <cell r="AX23">
            <v>7.6895789997620341</v>
          </cell>
          <cell r="AY23">
            <v>169.85889067554956</v>
          </cell>
          <cell r="AZ23">
            <v>325.51155094568986</v>
          </cell>
          <cell r="BA23">
            <v>383.59923816006869</v>
          </cell>
          <cell r="BB23">
            <v>470.15252435386401</v>
          </cell>
          <cell r="BC23">
            <v>625.83178054056623</v>
          </cell>
          <cell r="BD23">
            <v>811.30850955592302</v>
          </cell>
          <cell r="BE23">
            <v>1104.3753511195941</v>
          </cell>
          <cell r="BF23">
            <v>1327.9476802744889</v>
          </cell>
          <cell r="BG23">
            <v>1393.6566481166917</v>
          </cell>
          <cell r="BH23">
            <v>98.061983226639157</v>
          </cell>
          <cell r="BI23">
            <v>304.49198322663915</v>
          </cell>
          <cell r="BJ23">
            <v>375.19077306684534</v>
          </cell>
          <cell r="BK23">
            <v>434.56668202638292</v>
          </cell>
          <cell r="BL23">
            <v>530.78761266222102</v>
          </cell>
          <cell r="BM23">
            <v>866.62520783563139</v>
          </cell>
          <cell r="BN23">
            <v>951.72699685297243</v>
          </cell>
          <cell r="BO23">
            <v>1176.0283422286952</v>
          </cell>
          <cell r="BP23">
            <v>1270.089970841412</v>
          </cell>
          <cell r="BQ23">
            <v>71.79690744891036</v>
          </cell>
          <cell r="BR23">
            <v>21.019567719050727</v>
          </cell>
          <cell r="BS23">
            <v>8.4084650932233131</v>
          </cell>
          <cell r="BT23">
            <v>35.585842327481132</v>
          </cell>
          <cell r="BU23">
            <v>95.044167878345149</v>
          </cell>
          <cell r="BV23">
            <v>53.876199611097185</v>
          </cell>
          <cell r="BW23">
            <v>152.64835426662171</v>
          </cell>
          <cell r="BX23">
            <v>151.91933804579378</v>
          </cell>
          <cell r="BY23">
            <v>123.5666772752795</v>
          </cell>
          <cell r="BZ23">
            <v>87.848982000000007</v>
          </cell>
          <cell r="CA23">
            <v>68.755261813999994</v>
          </cell>
          <cell r="CB23">
            <v>256.76741800000002</v>
          </cell>
          <cell r="CC23">
            <v>325.51155094568986</v>
          </cell>
          <cell r="CD23">
            <v>413.37166181400005</v>
          </cell>
          <cell r="CE23">
            <v>-87.860110868310187</v>
          </cell>
          <cell r="CF23">
            <v>-21.254507501252849</v>
          </cell>
        </row>
        <row r="24">
          <cell r="L24">
            <v>493.00005823502755</v>
          </cell>
          <cell r="M24">
            <v>8.8000000000000007</v>
          </cell>
          <cell r="N24">
            <v>501.80005823502756</v>
          </cell>
          <cell r="Q24">
            <v>20.389989183469996</v>
          </cell>
          <cell r="R24">
            <v>23.18330702766</v>
          </cell>
          <cell r="S24">
            <v>26.06416653558</v>
          </cell>
          <cell r="T24">
            <v>47.061405926010011</v>
          </cell>
          <cell r="U24">
            <v>30.953203019040004</v>
          </cell>
          <cell r="V24">
            <v>36.708243836569999</v>
          </cell>
          <cell r="W24">
            <v>24.578930537091001</v>
          </cell>
          <cell r="X24">
            <v>18.250467203880003</v>
          </cell>
          <cell r="Y24">
            <v>20.02734643026</v>
          </cell>
          <cell r="Z24">
            <v>54.986501595973827</v>
          </cell>
          <cell r="AA24">
            <v>364.86700234252476</v>
          </cell>
          <cell r="AB24">
            <v>0.45811090439493946</v>
          </cell>
          <cell r="AC24">
            <v>8.1772322159718545E-3</v>
          </cell>
          <cell r="AD24">
            <v>0.46628813661091134</v>
          </cell>
          <cell r="AE24">
            <v>27.7</v>
          </cell>
          <cell r="AF24">
            <v>36</v>
          </cell>
          <cell r="AG24">
            <v>32.700000000000003</v>
          </cell>
          <cell r="AH24">
            <v>24.7</v>
          </cell>
          <cell r="AI24">
            <v>31.9</v>
          </cell>
          <cell r="AJ24">
            <v>52.1</v>
          </cell>
          <cell r="AK24">
            <v>39</v>
          </cell>
          <cell r="AL24">
            <v>43.2</v>
          </cell>
          <cell r="AM24">
            <v>43.2</v>
          </cell>
          <cell r="AN24">
            <v>43.2</v>
          </cell>
          <cell r="AO24">
            <v>43.2</v>
          </cell>
          <cell r="AP24">
            <v>10.564640287859877</v>
          </cell>
          <cell r="AQ24">
            <v>-11.601199240870002</v>
          </cell>
          <cell r="AR24">
            <v>-12.310010816530006</v>
          </cell>
          <cell r="AS24">
            <v>-1.5166929723399996</v>
          </cell>
          <cell r="AT24">
            <v>-5.8358334644199985</v>
          </cell>
          <cell r="AU24">
            <v>-5.0385940739899908</v>
          </cell>
          <cell r="AV24">
            <v>-8.0467969809599964</v>
          </cell>
          <cell r="AW24">
            <v>-6.4917561634300043</v>
          </cell>
          <cell r="AX24">
            <v>-18.621069462909002</v>
          </cell>
          <cell r="AY24">
            <v>62.663441046989874</v>
          </cell>
          <cell r="AZ24">
            <v>83.053430230459867</v>
          </cell>
          <cell r="BA24">
            <v>106.23673725811986</v>
          </cell>
          <cell r="BB24">
            <v>132.30090379369986</v>
          </cell>
          <cell r="BC24">
            <v>179.36230971970986</v>
          </cell>
          <cell r="BD24">
            <v>210.31551273874987</v>
          </cell>
          <cell r="BE24">
            <v>247.02375657531988</v>
          </cell>
          <cell r="BF24">
            <v>271.60268711241088</v>
          </cell>
          <cell r="BG24">
            <v>289.8531543162909</v>
          </cell>
          <cell r="BH24">
            <v>63.7</v>
          </cell>
          <cell r="BI24">
            <v>96.4</v>
          </cell>
          <cell r="BJ24">
            <v>121.10000000000001</v>
          </cell>
          <cell r="BK24">
            <v>153</v>
          </cell>
          <cell r="BL24">
            <v>205.1</v>
          </cell>
          <cell r="BM24">
            <v>244.1</v>
          </cell>
          <cell r="BN24">
            <v>287.3</v>
          </cell>
          <cell r="BO24">
            <v>330.5</v>
          </cell>
          <cell r="BP24">
            <v>373.7</v>
          </cell>
          <cell r="BQ24">
            <v>-1.0365589530101289</v>
          </cell>
          <cell r="BR24">
            <v>-13.346569769540139</v>
          </cell>
          <cell r="BS24">
            <v>-14.863262741880149</v>
          </cell>
          <cell r="BT24">
            <v>-20.69909620630014</v>
          </cell>
          <cell r="BU24">
            <v>-25.737690280290138</v>
          </cell>
          <cell r="BV24">
            <v>-33.784487261250121</v>
          </cell>
          <cell r="BW24">
            <v>-40.276243424680132</v>
          </cell>
          <cell r="BX24">
            <v>-58.897312887589123</v>
          </cell>
          <cell r="BY24">
            <v>-83.846845683709091</v>
          </cell>
          <cell r="BZ24">
            <v>25.247000000000003</v>
          </cell>
          <cell r="CA24">
            <v>20.698</v>
          </cell>
          <cell r="CB24">
            <v>19.547000000000001</v>
          </cell>
          <cell r="CC24">
            <v>83.053430230459867</v>
          </cell>
          <cell r="CD24">
            <v>65.492000000000004</v>
          </cell>
          <cell r="CE24">
            <v>17.561430230459862</v>
          </cell>
          <cell r="CF24">
            <v>26.814618931258561</v>
          </cell>
        </row>
        <row r="25">
          <cell r="L25">
            <v>74.080139435267796</v>
          </cell>
          <cell r="N25">
            <v>74.080139435267796</v>
          </cell>
          <cell r="Q25">
            <v>20.419145816216478</v>
          </cell>
          <cell r="R25">
            <v>18.153312371182583</v>
          </cell>
          <cell r="S25">
            <v>17.05947118514537</v>
          </cell>
          <cell r="T25">
            <v>12.247566229500725</v>
          </cell>
          <cell r="U25">
            <v>25.380658931673061</v>
          </cell>
          <cell r="V25">
            <v>21.110588443768986</v>
          </cell>
          <cell r="W25">
            <v>19.332088271396032</v>
          </cell>
          <cell r="X25">
            <v>22.45435902849901</v>
          </cell>
          <cell r="Y25">
            <v>36.47583390597061</v>
          </cell>
          <cell r="Z25">
            <v>17.618997905190007</v>
          </cell>
          <cell r="AA25">
            <v>225.48435435511669</v>
          </cell>
          <cell r="AB25">
            <v>6.8837557131108951E-2</v>
          </cell>
          <cell r="AC25" t="str">
            <v xml:space="preserve"> </v>
          </cell>
          <cell r="AD25">
            <v>6.8837557131108951E-2</v>
          </cell>
          <cell r="AE25">
            <v>2</v>
          </cell>
          <cell r="AF25">
            <v>4.0999999999999996</v>
          </cell>
          <cell r="AG25">
            <v>5</v>
          </cell>
          <cell r="AH25">
            <v>22</v>
          </cell>
          <cell r="AI25">
            <v>10.4</v>
          </cell>
          <cell r="AJ25">
            <v>11.8</v>
          </cell>
          <cell r="AK25">
            <v>23.4</v>
          </cell>
          <cell r="AL25">
            <v>7.2</v>
          </cell>
          <cell r="AM25">
            <v>7.2</v>
          </cell>
          <cell r="AN25">
            <v>7.2</v>
          </cell>
          <cell r="AO25">
            <v>7.2</v>
          </cell>
          <cell r="AP25">
            <v>6.741418895517878</v>
          </cell>
          <cell r="AQ25">
            <v>2.3909133710559747</v>
          </cell>
          <cell r="AR25">
            <v>15.419145816216478</v>
          </cell>
          <cell r="AS25">
            <v>-3.846687628817417</v>
          </cell>
          <cell r="AT25">
            <v>6.6594711851453692</v>
          </cell>
          <cell r="AU25">
            <v>0.44756622950072433</v>
          </cell>
          <cell r="AV25">
            <v>1.9806589316730623</v>
          </cell>
          <cell r="AW25">
            <v>13.910588443768987</v>
          </cell>
          <cell r="AX25">
            <v>12.132088271396032</v>
          </cell>
          <cell r="AY25">
            <v>15.232332266573852</v>
          </cell>
          <cell r="AZ25">
            <v>35.651478082790334</v>
          </cell>
          <cell r="BA25">
            <v>53.804790453972913</v>
          </cell>
          <cell r="BB25">
            <v>70.864261639118283</v>
          </cell>
          <cell r="BC25">
            <v>83.111827868619002</v>
          </cell>
          <cell r="BD25">
            <v>108.49248680029206</v>
          </cell>
          <cell r="BE25">
            <v>129.60307524406105</v>
          </cell>
          <cell r="BF25">
            <v>148.93516351545708</v>
          </cell>
          <cell r="BG25">
            <v>171.38952254395608</v>
          </cell>
          <cell r="BH25">
            <v>6.1</v>
          </cell>
          <cell r="BI25">
            <v>11.1</v>
          </cell>
          <cell r="BJ25">
            <v>33.1</v>
          </cell>
          <cell r="BK25">
            <v>43.5</v>
          </cell>
          <cell r="BL25">
            <v>55.3</v>
          </cell>
          <cell r="BM25">
            <v>78.699999999999989</v>
          </cell>
          <cell r="BN25">
            <v>85.899999999999991</v>
          </cell>
          <cell r="BO25">
            <v>93.1</v>
          </cell>
          <cell r="BP25">
            <v>100.3</v>
          </cell>
          <cell r="BQ25">
            <v>9.1323322665738527</v>
          </cell>
          <cell r="BR25">
            <v>24.551478082790332</v>
          </cell>
          <cell r="BS25">
            <v>20.704790453972912</v>
          </cell>
          <cell r="BT25">
            <v>27.364261639118283</v>
          </cell>
          <cell r="BU25">
            <v>27.811827868619005</v>
          </cell>
          <cell r="BV25">
            <v>29.792486800292068</v>
          </cell>
          <cell r="BW25">
            <v>43.703075244061054</v>
          </cell>
          <cell r="BX25">
            <v>55.835163515457083</v>
          </cell>
          <cell r="BY25">
            <v>71.089522543956079</v>
          </cell>
          <cell r="BZ25">
            <v>23.351859999999999</v>
          </cell>
          <cell r="CA25">
            <v>20.5769068</v>
          </cell>
          <cell r="CB25">
            <v>29.963000000000001</v>
          </cell>
          <cell r="CC25">
            <v>35.651478082790334</v>
          </cell>
          <cell r="CD25">
            <v>73.891766799999999</v>
          </cell>
          <cell r="CE25">
            <v>-38.240288717209665</v>
          </cell>
          <cell r="CF25">
            <v>-51.751758515550428</v>
          </cell>
        </row>
        <row r="26">
          <cell r="L26">
            <v>10.8</v>
          </cell>
          <cell r="N26">
            <v>10.8</v>
          </cell>
          <cell r="Q26">
            <v>7.4463383106399998</v>
          </cell>
          <cell r="R26">
            <v>8.1457029190000002E-2</v>
          </cell>
          <cell r="S26">
            <v>0</v>
          </cell>
          <cell r="T26">
            <v>0</v>
          </cell>
          <cell r="U26">
            <v>9.3261672939999998E-2</v>
          </cell>
          <cell r="V26">
            <v>0.87509684561000001</v>
          </cell>
          <cell r="W26">
            <v>6.2785879759299998</v>
          </cell>
          <cell r="X26">
            <v>0</v>
          </cell>
          <cell r="Y26">
            <v>0</v>
          </cell>
          <cell r="Z26">
            <v>0</v>
          </cell>
          <cell r="AA26">
            <v>15.571623193810002</v>
          </cell>
          <cell r="AB26">
            <v>1.0035694083238185E-2</v>
          </cell>
          <cell r="AC26" t="str">
            <v xml:space="preserve"> </v>
          </cell>
          <cell r="AD26">
            <v>1.0035694083238185E-2</v>
          </cell>
          <cell r="AE26">
            <v>1.5389999999999999</v>
          </cell>
          <cell r="AF26">
            <v>2.1778</v>
          </cell>
          <cell r="AG26">
            <v>19.13</v>
          </cell>
          <cell r="AH26">
            <v>1.2230000000000001</v>
          </cell>
          <cell r="AI26">
            <v>3.2370000000000001</v>
          </cell>
          <cell r="AJ26">
            <v>2</v>
          </cell>
          <cell r="AK26">
            <v>3.1</v>
          </cell>
          <cell r="AL26">
            <v>3.5</v>
          </cell>
          <cell r="AM26">
            <v>3.5</v>
          </cell>
          <cell r="AN26">
            <v>3.5</v>
          </cell>
          <cell r="AO26">
            <v>3.5</v>
          </cell>
          <cell r="AP26">
            <v>-0.74211864049999998</v>
          </cell>
          <cell r="AQ26">
            <v>-2.1778</v>
          </cell>
          <cell r="AR26">
            <v>-11.683661689359999</v>
          </cell>
          <cell r="AS26">
            <v>-1.14154297081</v>
          </cell>
          <cell r="AT26">
            <v>-3.2370000000000001</v>
          </cell>
          <cell r="AU26">
            <v>-2</v>
          </cell>
          <cell r="AV26">
            <v>-3.0067383270599999</v>
          </cell>
          <cell r="AW26">
            <v>-2.6249031543900001</v>
          </cell>
          <cell r="AX26">
            <v>2.7785879759299998</v>
          </cell>
          <cell r="AY26">
            <v>0.79688135949999994</v>
          </cell>
          <cell r="AZ26">
            <v>8.2432196701400002</v>
          </cell>
          <cell r="BA26">
            <v>8.3246766993300003</v>
          </cell>
          <cell r="BB26">
            <v>8.3246766993300003</v>
          </cell>
          <cell r="BC26">
            <v>8.3246766993300003</v>
          </cell>
          <cell r="BD26">
            <v>8.417938372270001</v>
          </cell>
          <cell r="BE26">
            <v>9.2930352178800018</v>
          </cell>
          <cell r="BF26">
            <v>15.571623193810002</v>
          </cell>
          <cell r="BG26">
            <v>15.571623193810002</v>
          </cell>
          <cell r="BH26">
            <v>3.7168000000000001</v>
          </cell>
          <cell r="BI26">
            <v>22.846799999999998</v>
          </cell>
          <cell r="BJ26">
            <v>24.069799999999997</v>
          </cell>
          <cell r="BK26">
            <v>27.306799999999996</v>
          </cell>
          <cell r="BL26">
            <v>29.306799999999996</v>
          </cell>
          <cell r="BM26">
            <v>32.406799999999997</v>
          </cell>
          <cell r="BN26">
            <v>35.906799999999997</v>
          </cell>
          <cell r="BO26">
            <v>39.406799999999997</v>
          </cell>
          <cell r="BP26">
            <v>42.906799999999997</v>
          </cell>
          <cell r="BQ26">
            <v>-2.9199186405000002</v>
          </cell>
          <cell r="BR26">
            <v>-14.603580329859998</v>
          </cell>
          <cell r="BS26">
            <v>-15.745123300669997</v>
          </cell>
          <cell r="BT26">
            <v>-18.982123300669997</v>
          </cell>
          <cell r="BU26">
            <v>-20.982123300669997</v>
          </cell>
          <cell r="BV26">
            <v>-23.988861627729996</v>
          </cell>
          <cell r="BW26">
            <v>-26.613764782119993</v>
          </cell>
          <cell r="BX26">
            <v>-23.835176806189995</v>
          </cell>
          <cell r="BY26">
            <v>-27.335176806189995</v>
          </cell>
          <cell r="BZ26">
            <v>0.55522199999999999</v>
          </cell>
          <cell r="CA26">
            <v>0.17439501400000001</v>
          </cell>
          <cell r="CB26">
            <v>0.149418</v>
          </cell>
          <cell r="CC26">
            <v>8.2432196701400002</v>
          </cell>
          <cell r="CD26">
            <v>0.87903501400000006</v>
          </cell>
          <cell r="CE26">
            <v>7.36418465614</v>
          </cell>
          <cell r="CF26">
            <v>837.75782976262644</v>
          </cell>
        </row>
        <row r="27">
          <cell r="Q27">
            <v>7.9655878573700001</v>
          </cell>
          <cell r="R27">
            <v>3.5245921513900003</v>
          </cell>
          <cell r="S27">
            <v>3.5429002791599995</v>
          </cell>
          <cell r="T27">
            <v>4.7418241746799987</v>
          </cell>
          <cell r="U27">
            <v>2.7218993596900005</v>
          </cell>
          <cell r="V27">
            <v>3.1123026226399997</v>
          </cell>
          <cell r="W27">
            <v>8.4185952205899994</v>
          </cell>
          <cell r="X27">
            <v>0</v>
          </cell>
          <cell r="Y27">
            <v>0</v>
          </cell>
          <cell r="Z27">
            <v>0</v>
          </cell>
          <cell r="AA27">
            <v>43.863806238139993</v>
          </cell>
        </row>
        <row r="28">
          <cell r="L28">
            <v>186.15</v>
          </cell>
          <cell r="N28">
            <v>186.15</v>
          </cell>
          <cell r="Q28">
            <v>5.0113765807009782</v>
          </cell>
          <cell r="R28">
            <v>4.7818756766337636</v>
          </cell>
          <cell r="S28">
            <v>21.554095750260004</v>
          </cell>
          <cell r="T28">
            <v>5.9497288321294901</v>
          </cell>
          <cell r="U28">
            <v>3.9456540861499994</v>
          </cell>
          <cell r="V28">
            <v>21.941462904838779</v>
          </cell>
          <cell r="W28">
            <v>6.9551681920775339</v>
          </cell>
          <cell r="X28">
            <v>11.505704975772867</v>
          </cell>
          <cell r="Y28">
            <v>5.8337863561200001</v>
          </cell>
          <cell r="Z28">
            <v>7.3605258967185696</v>
          </cell>
          <cell r="AA28">
            <v>167.42776221485198</v>
          </cell>
          <cell r="AB28">
            <v>0.17297633829581371</v>
          </cell>
          <cell r="AC28" t="str">
            <v xml:space="preserve"> </v>
          </cell>
          <cell r="AD28">
            <v>0.17297633829581371</v>
          </cell>
          <cell r="AE28">
            <v>10.119681283538403</v>
          </cell>
          <cell r="AF28">
            <v>10.35904385061521</v>
          </cell>
          <cell r="AG28">
            <v>9.3999999999999986</v>
          </cell>
          <cell r="AH28">
            <v>7.7757898402061905</v>
          </cell>
          <cell r="AI28">
            <v>10.8</v>
          </cell>
          <cell r="AJ28">
            <v>24</v>
          </cell>
          <cell r="AK28">
            <v>5.2</v>
          </cell>
          <cell r="AL28">
            <v>29.5</v>
          </cell>
          <cell r="AM28">
            <v>29.5</v>
          </cell>
          <cell r="AN28">
            <v>29.5</v>
          </cell>
          <cell r="AO28">
            <v>29.5</v>
          </cell>
          <cell r="AP28">
            <v>53.538706444161605</v>
          </cell>
          <cell r="AQ28">
            <v>-1.4290486148652075</v>
          </cell>
          <cell r="AR28">
            <v>-4.3886234192990203</v>
          </cell>
          <cell r="AS28">
            <v>-2.9939141635724269</v>
          </cell>
          <cell r="AT28">
            <v>10.754095750260003</v>
          </cell>
          <cell r="AU28">
            <v>-18.050271167870509</v>
          </cell>
          <cell r="AV28">
            <v>-1.2543459138500008</v>
          </cell>
          <cell r="AW28">
            <v>-7.5585370951612205</v>
          </cell>
          <cell r="AX28">
            <v>-22.544831807922467</v>
          </cell>
          <cell r="AY28">
            <v>72.588382963450016</v>
          </cell>
          <cell r="AZ28">
            <v>77.599759544150999</v>
          </cell>
          <cell r="BA28">
            <v>82.381635220784759</v>
          </cell>
          <cell r="BB28">
            <v>103.93573097104476</v>
          </cell>
          <cell r="BC28">
            <v>109.88545980317426</v>
          </cell>
          <cell r="BD28">
            <v>113.83111388932426</v>
          </cell>
          <cell r="BE28">
            <v>135.77257679416303</v>
          </cell>
          <cell r="BF28">
            <v>142.72774498624057</v>
          </cell>
          <cell r="BG28">
            <v>154.23344996201342</v>
          </cell>
          <cell r="BH28">
            <v>20.478725134153613</v>
          </cell>
          <cell r="BI28">
            <v>29.878725134153612</v>
          </cell>
          <cell r="BJ28">
            <v>37.654514974359799</v>
          </cell>
          <cell r="BK28">
            <v>48.454514974359796</v>
          </cell>
          <cell r="BL28">
            <v>72.454514974359796</v>
          </cell>
          <cell r="BM28">
            <v>77.654514974359799</v>
          </cell>
          <cell r="BN28">
            <v>107.1545149743598</v>
          </cell>
          <cell r="BO28">
            <v>136.65451497435981</v>
          </cell>
          <cell r="BP28">
            <v>166.15451497435981</v>
          </cell>
          <cell r="BQ28">
            <v>52.109657829296403</v>
          </cell>
          <cell r="BR28">
            <v>47.721034409997387</v>
          </cell>
          <cell r="BS28">
            <v>44.72712024642496</v>
          </cell>
          <cell r="BT28">
            <v>55.481215996684966</v>
          </cell>
          <cell r="BU28">
            <v>37.430944828814461</v>
          </cell>
          <cell r="BV28">
            <v>36.176598914964458</v>
          </cell>
          <cell r="BW28">
            <v>28.618061819803231</v>
          </cell>
          <cell r="BX28">
            <v>6.073230011880753</v>
          </cell>
          <cell r="BY28">
            <v>-11.921065012346389</v>
          </cell>
          <cell r="BZ28">
            <v>32.994900000000001</v>
          </cell>
          <cell r="CA28">
            <v>16.900000000000002</v>
          </cell>
          <cell r="CB28">
            <v>8.8000000000000007</v>
          </cell>
          <cell r="CC28">
            <v>77.599759544150999</v>
          </cell>
          <cell r="CD28">
            <v>58.694900000000004</v>
          </cell>
          <cell r="CE28">
            <v>18.904859544150995</v>
          </cell>
          <cell r="CF28">
            <v>32.208691971791417</v>
          </cell>
        </row>
        <row r="29">
          <cell r="L29">
            <v>650.67629999999997</v>
          </cell>
          <cell r="M29">
            <v>0</v>
          </cell>
          <cell r="N29">
            <v>650.67629999999997</v>
          </cell>
          <cell r="Q29">
            <v>100</v>
          </cell>
          <cell r="R29">
            <v>0</v>
          </cell>
          <cell r="S29">
            <v>17.899999999999999</v>
          </cell>
          <cell r="T29">
            <v>88.812268683499994</v>
          </cell>
          <cell r="U29">
            <v>114.15</v>
          </cell>
          <cell r="V29">
            <v>98.247960756910004</v>
          </cell>
          <cell r="W29">
            <v>150.15</v>
          </cell>
          <cell r="X29">
            <v>0.5</v>
          </cell>
          <cell r="Y29">
            <v>58.708274347809997</v>
          </cell>
          <cell r="Z29">
            <v>0.14164135505006925</v>
          </cell>
          <cell r="AA29">
            <v>633.51014514327005</v>
          </cell>
          <cell r="AB29">
            <v>0.60462854574197344</v>
          </cell>
          <cell r="AC29" t="str">
            <v xml:space="preserve"> </v>
          </cell>
          <cell r="AD29">
            <v>0.60462854574197344</v>
          </cell>
          <cell r="AE29">
            <v>0</v>
          </cell>
          <cell r="AF29">
            <v>0</v>
          </cell>
          <cell r="AG29">
            <v>138.19999999999999</v>
          </cell>
          <cell r="AH29">
            <v>0</v>
          </cell>
          <cell r="AI29">
            <v>0</v>
          </cell>
          <cell r="AJ29">
            <v>0</v>
          </cell>
          <cell r="AK29">
            <v>139.078495</v>
          </cell>
          <cell r="AL29">
            <v>0</v>
          </cell>
          <cell r="AM29">
            <v>139.078</v>
          </cell>
          <cell r="AN29">
            <v>0</v>
          </cell>
          <cell r="AO29">
            <v>0</v>
          </cell>
          <cell r="AP29">
            <v>4.4000000000000004</v>
          </cell>
          <cell r="AQ29">
            <v>0.5</v>
          </cell>
          <cell r="AR29">
            <v>-38.199999999999989</v>
          </cell>
          <cell r="AS29">
            <v>0</v>
          </cell>
          <cell r="AT29">
            <v>17.899999999999999</v>
          </cell>
          <cell r="AU29">
            <v>88.812268683499994</v>
          </cell>
          <cell r="AV29">
            <v>-24.928494999999998</v>
          </cell>
          <cell r="AW29">
            <v>98.247960756910004</v>
          </cell>
          <cell r="AX29">
            <v>11.072000000000003</v>
          </cell>
          <cell r="AY29">
            <v>4.9000000000000004</v>
          </cell>
          <cell r="AZ29">
            <v>104.9</v>
          </cell>
          <cell r="BA29">
            <v>104.9</v>
          </cell>
          <cell r="BB29">
            <v>122.8</v>
          </cell>
          <cell r="BC29">
            <v>211.61226868349999</v>
          </cell>
          <cell r="BD29">
            <v>325.7622686835</v>
          </cell>
          <cell r="BE29">
            <v>424.01022944041</v>
          </cell>
          <cell r="BF29">
            <v>574.16022944041003</v>
          </cell>
          <cell r="BG29">
            <v>574.66022944041003</v>
          </cell>
          <cell r="BH29">
            <v>0</v>
          </cell>
          <cell r="BI29">
            <v>138.19999999999999</v>
          </cell>
          <cell r="BJ29">
            <v>138.19999999999999</v>
          </cell>
          <cell r="BK29">
            <v>138.19999999999999</v>
          </cell>
          <cell r="BL29">
            <v>138.19999999999999</v>
          </cell>
          <cell r="BM29">
            <v>277.27849500000002</v>
          </cell>
          <cell r="BN29">
            <v>277.27849500000002</v>
          </cell>
          <cell r="BO29">
            <v>416.356495</v>
          </cell>
          <cell r="BP29">
            <v>416.356495</v>
          </cell>
          <cell r="BQ29">
            <v>4.9000000000000004</v>
          </cell>
          <cell r="BR29">
            <v>-33.29999999999999</v>
          </cell>
          <cell r="BS29">
            <v>-33.29999999999999</v>
          </cell>
          <cell r="BT29">
            <v>-15.399999999999991</v>
          </cell>
          <cell r="BU29">
            <v>73.412268683500002</v>
          </cell>
          <cell r="BV29">
            <v>48.483773683500004</v>
          </cell>
          <cell r="BW29">
            <v>146.73173444041001</v>
          </cell>
          <cell r="BX29">
            <v>157.80373444041004</v>
          </cell>
          <cell r="BY29">
            <v>158.30373444041004</v>
          </cell>
          <cell r="BZ29">
            <v>0</v>
          </cell>
          <cell r="CA29">
            <v>8.5</v>
          </cell>
          <cell r="CB29">
            <v>189.3</v>
          </cell>
          <cell r="CC29">
            <v>104.9</v>
          </cell>
          <cell r="CD29">
            <v>197.8</v>
          </cell>
          <cell r="CE29">
            <v>-92.9</v>
          </cell>
          <cell r="CF29">
            <v>-46.96663296258847</v>
          </cell>
        </row>
        <row r="30">
          <cell r="G30" t="str">
            <v>Ecopetrol</v>
          </cell>
          <cell r="L30">
            <v>207</v>
          </cell>
          <cell r="N30">
            <v>207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103.5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103.5</v>
          </cell>
          <cell r="AB30">
            <v>0.19235080326206519</v>
          </cell>
          <cell r="AC30" t="str">
            <v xml:space="preserve"> </v>
          </cell>
          <cell r="AD30">
            <v>0.19235080326206519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139.078495</v>
          </cell>
          <cell r="AL30">
            <v>0</v>
          </cell>
          <cell r="AM30">
            <v>139.078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-35.578495000000004</v>
          </cell>
          <cell r="AW30">
            <v>0</v>
          </cell>
          <cell r="AX30">
            <v>-139.078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103.5</v>
          </cell>
          <cell r="BE30">
            <v>103.5</v>
          </cell>
          <cell r="BF30">
            <v>103.5</v>
          </cell>
          <cell r="BG30">
            <v>103.5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139.078495</v>
          </cell>
          <cell r="BN30">
            <v>139.078495</v>
          </cell>
          <cell r="BO30">
            <v>278.15649500000001</v>
          </cell>
          <cell r="BP30">
            <v>278.15649500000001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-35.578495000000004</v>
          </cell>
          <cell r="BW30">
            <v>-35.578495000000004</v>
          </cell>
          <cell r="BX30">
            <v>-174.65649500000001</v>
          </cell>
          <cell r="BY30">
            <v>-174.65649500000001</v>
          </cell>
          <cell r="CC30">
            <v>0</v>
          </cell>
          <cell r="CD30">
            <v>0</v>
          </cell>
          <cell r="CE30">
            <v>0</v>
          </cell>
          <cell r="CF30" t="str">
            <v xml:space="preserve">n.a. </v>
          </cell>
        </row>
        <row r="31">
          <cell r="G31" t="str">
            <v>Telecom</v>
          </cell>
          <cell r="L31">
            <v>40.799999999999997</v>
          </cell>
          <cell r="N31">
            <v>40.799999999999997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3.7912622092233138E-2</v>
          </cell>
          <cell r="AC31" t="str">
            <v xml:space="preserve"> </v>
          </cell>
          <cell r="AD31">
            <v>3.7912622092233138E-2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C31">
            <v>0</v>
          </cell>
          <cell r="CD31">
            <v>0</v>
          </cell>
          <cell r="CE31">
            <v>0</v>
          </cell>
          <cell r="CF31" t="str">
            <v xml:space="preserve">n.a. </v>
          </cell>
        </row>
        <row r="32">
          <cell r="G32" t="str">
            <v>Banco de la República</v>
          </cell>
          <cell r="L32">
            <v>99.999999999999986</v>
          </cell>
          <cell r="N32">
            <v>99.999999999999986</v>
          </cell>
          <cell r="O32">
            <v>0</v>
          </cell>
          <cell r="P32">
            <v>0</v>
          </cell>
          <cell r="Q32">
            <v>100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100</v>
          </cell>
          <cell r="AB32">
            <v>9.2923093363316514E-2</v>
          </cell>
          <cell r="AC32" t="str">
            <v xml:space="preserve"> </v>
          </cell>
          <cell r="AD32">
            <v>9.2923093363316514E-2</v>
          </cell>
          <cell r="AE32">
            <v>0</v>
          </cell>
          <cell r="AF32">
            <v>0</v>
          </cell>
          <cell r="AG32">
            <v>138.19999999999999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-38.199999999999989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100</v>
          </cell>
          <cell r="BA32">
            <v>100</v>
          </cell>
          <cell r="BB32">
            <v>100</v>
          </cell>
          <cell r="BC32">
            <v>100</v>
          </cell>
          <cell r="BD32">
            <v>100</v>
          </cell>
          <cell r="BE32">
            <v>100</v>
          </cell>
          <cell r="BF32">
            <v>100</v>
          </cell>
          <cell r="BG32">
            <v>100</v>
          </cell>
          <cell r="BH32">
            <v>0</v>
          </cell>
          <cell r="BI32">
            <v>138.19999999999999</v>
          </cell>
          <cell r="BJ32">
            <v>138.19999999999999</v>
          </cell>
          <cell r="BK32">
            <v>138.19999999999999</v>
          </cell>
          <cell r="BL32">
            <v>138.19999999999999</v>
          </cell>
          <cell r="BM32">
            <v>138.19999999999999</v>
          </cell>
          <cell r="BN32">
            <v>138.19999999999999</v>
          </cell>
          <cell r="BO32">
            <v>138.19999999999999</v>
          </cell>
          <cell r="BP32">
            <v>138.19999999999999</v>
          </cell>
          <cell r="BQ32">
            <v>0</v>
          </cell>
          <cell r="BR32">
            <v>-38.199999999999989</v>
          </cell>
          <cell r="BS32">
            <v>-38.199999999999989</v>
          </cell>
          <cell r="BT32">
            <v>-38.199999999999989</v>
          </cell>
          <cell r="BU32">
            <v>-38.199999999999989</v>
          </cell>
          <cell r="BV32">
            <v>-38.199999999999989</v>
          </cell>
          <cell r="BW32">
            <v>-38.199999999999989</v>
          </cell>
          <cell r="BX32">
            <v>-38.199999999999989</v>
          </cell>
          <cell r="BY32">
            <v>-38.199999999999989</v>
          </cell>
          <cell r="CB32">
            <v>189.3</v>
          </cell>
          <cell r="CC32">
            <v>100</v>
          </cell>
          <cell r="CD32">
            <v>189.3</v>
          </cell>
          <cell r="CE32">
            <v>-89.300000000000011</v>
          </cell>
          <cell r="CF32">
            <v>-47.173798203909143</v>
          </cell>
        </row>
        <row r="33">
          <cell r="G33" t="str">
            <v>Isagen</v>
          </cell>
          <cell r="L33">
            <v>175.30330000000001</v>
          </cell>
          <cell r="N33">
            <v>175.30330000000001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0.16289724912797485</v>
          </cell>
          <cell r="AC33" t="str">
            <v xml:space="preserve"> </v>
          </cell>
          <cell r="AD33">
            <v>0.16289724912797485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C33">
            <v>0</v>
          </cell>
          <cell r="CD33">
            <v>0</v>
          </cell>
          <cell r="CE33">
            <v>0</v>
          </cell>
          <cell r="CF33" t="str">
            <v xml:space="preserve">n.a. </v>
          </cell>
        </row>
        <row r="34">
          <cell r="G34" t="str">
            <v xml:space="preserve">Resto  </v>
          </cell>
          <cell r="L34">
            <v>127.57299999999999</v>
          </cell>
          <cell r="N34">
            <v>127.57299999999999</v>
          </cell>
          <cell r="O34">
            <v>4.4000000000000004</v>
          </cell>
          <cell r="P34">
            <v>0.5</v>
          </cell>
          <cell r="Q34">
            <v>0</v>
          </cell>
          <cell r="R34">
            <v>0</v>
          </cell>
          <cell r="S34">
            <v>17.899999999999999</v>
          </cell>
          <cell r="T34">
            <v>88.812268683499994</v>
          </cell>
          <cell r="U34">
            <v>10.650000000000006</v>
          </cell>
          <cell r="V34">
            <v>98.247960756910004</v>
          </cell>
          <cell r="W34">
            <v>150.15</v>
          </cell>
          <cell r="X34">
            <v>0.5</v>
          </cell>
          <cell r="Y34">
            <v>58.708274347809997</v>
          </cell>
          <cell r="Z34">
            <v>0.14164135505006925</v>
          </cell>
          <cell r="AA34">
            <v>430.01014514327011</v>
          </cell>
          <cell r="AB34">
            <v>0.11854477789638378</v>
          </cell>
          <cell r="AC34" t="str">
            <v xml:space="preserve"> </v>
          </cell>
          <cell r="AD34">
            <v>0.11854477789638378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4.4000000000000004</v>
          </cell>
          <cell r="AQ34">
            <v>0.5</v>
          </cell>
          <cell r="AR34">
            <v>0</v>
          </cell>
          <cell r="AS34">
            <v>0</v>
          </cell>
          <cell r="AT34">
            <v>17.899999999999999</v>
          </cell>
          <cell r="AU34">
            <v>88.812268683499994</v>
          </cell>
          <cell r="AV34">
            <v>10.650000000000006</v>
          </cell>
          <cell r="AW34">
            <v>98.247960756910004</v>
          </cell>
          <cell r="AX34">
            <v>150.15</v>
          </cell>
          <cell r="AY34">
            <v>4.9000000000000004</v>
          </cell>
          <cell r="AZ34">
            <v>4.9000000000000004</v>
          </cell>
          <cell r="BA34">
            <v>4.9000000000000004</v>
          </cell>
          <cell r="BB34">
            <v>22.799999999999997</v>
          </cell>
          <cell r="BC34">
            <v>111.61226868349999</v>
          </cell>
          <cell r="BD34">
            <v>122.2622686835</v>
          </cell>
          <cell r="BE34">
            <v>220.51022944041</v>
          </cell>
          <cell r="BF34">
            <v>370.66022944041003</v>
          </cell>
          <cell r="BG34">
            <v>371.16022944041003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4.9000000000000004</v>
          </cell>
          <cell r="BR34">
            <v>4.9000000000000004</v>
          </cell>
          <cell r="BS34">
            <v>4.9000000000000004</v>
          </cell>
          <cell r="BT34">
            <v>22.799999999999997</v>
          </cell>
          <cell r="BU34">
            <v>111.61226868349999</v>
          </cell>
          <cell r="BV34">
            <v>122.2622686835</v>
          </cell>
          <cell r="BW34">
            <v>220.51022944041</v>
          </cell>
          <cell r="BX34">
            <v>370.66022944041003</v>
          </cell>
          <cell r="BY34">
            <v>371.16022944041003</v>
          </cell>
          <cell r="CA34">
            <v>8.5</v>
          </cell>
          <cell r="CC34">
            <v>4.9000000000000004</v>
          </cell>
          <cell r="CD34">
            <v>8.5</v>
          </cell>
          <cell r="CE34">
            <v>-3.5999999999999996</v>
          </cell>
          <cell r="CF34">
            <v>-42.35294117647058</v>
          </cell>
        </row>
        <row r="35"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109.19289789080555</v>
          </cell>
          <cell r="V35">
            <v>0</v>
          </cell>
          <cell r="W35">
            <v>0</v>
          </cell>
          <cell r="X35">
            <v>0</v>
          </cell>
          <cell r="Y35">
            <v>31.230465983199998</v>
          </cell>
          <cell r="Z35">
            <v>7.9070483567900007</v>
          </cell>
          <cell r="AA35">
            <v>148.33041223079556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111.04121000000001</v>
          </cell>
          <cell r="AL35">
            <v>0</v>
          </cell>
          <cell r="AM35">
            <v>0</v>
          </cell>
          <cell r="AN35">
            <v>0</v>
          </cell>
          <cell r="AO35">
            <v>35.310048000000002</v>
          </cell>
          <cell r="AV35">
            <v>-1.8483121091944525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109.19289789080555</v>
          </cell>
          <cell r="BE35">
            <v>109.19289789080555</v>
          </cell>
          <cell r="BF35">
            <v>109.19289789080555</v>
          </cell>
          <cell r="BG35">
            <v>109.19289789080555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111.04121000000001</v>
          </cell>
          <cell r="BN35">
            <v>111.04121000000001</v>
          </cell>
          <cell r="BO35">
            <v>111.04121000000001</v>
          </cell>
          <cell r="BP35">
            <v>111.04121000000001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-1.8483121091944525</v>
          </cell>
          <cell r="BW35">
            <v>-1.8483121091944525</v>
          </cell>
          <cell r="BX35">
            <v>-1.8483121091944525</v>
          </cell>
          <cell r="BY35">
            <v>-1.8483121091944525</v>
          </cell>
        </row>
        <row r="36">
          <cell r="AA36">
            <v>0</v>
          </cell>
        </row>
        <row r="37">
          <cell r="L37">
            <v>113.2602</v>
          </cell>
          <cell r="M37">
            <v>0</v>
          </cell>
          <cell r="N37">
            <v>113.2602</v>
          </cell>
          <cell r="Q37">
            <v>2.3858103791129004</v>
          </cell>
          <cell r="R37">
            <v>11.887735109712438</v>
          </cell>
          <cell r="S37">
            <v>3.9755527228100003</v>
          </cell>
          <cell r="T37">
            <v>1.608286515561961</v>
          </cell>
          <cell r="U37">
            <v>10.953951305553801</v>
          </cell>
          <cell r="V37">
            <v>4.9905908851678502</v>
          </cell>
          <cell r="W37">
            <v>16.277554178399999</v>
          </cell>
          <cell r="X37">
            <v>12.998436634050623</v>
          </cell>
          <cell r="Y37">
            <v>6.4403356636901039</v>
          </cell>
          <cell r="Z37">
            <v>1.2586452902</v>
          </cell>
          <cell r="AA37">
            <v>86.454751723295459</v>
          </cell>
          <cell r="AB37">
            <v>0.10524488138947902</v>
          </cell>
          <cell r="AC37" t="str">
            <v xml:space="preserve"> </v>
          </cell>
          <cell r="AD37">
            <v>0.10524488138947902</v>
          </cell>
          <cell r="AE37">
            <v>2</v>
          </cell>
          <cell r="AF37">
            <v>2.0664580924855489</v>
          </cell>
          <cell r="AG37">
            <v>2</v>
          </cell>
          <cell r="AH37">
            <v>15</v>
          </cell>
          <cell r="AI37">
            <v>3.03890895953757</v>
          </cell>
          <cell r="AJ37">
            <v>6.320930635838149</v>
          </cell>
          <cell r="AK37">
            <v>15.0178901734104</v>
          </cell>
          <cell r="AL37">
            <v>1.7017890173410399</v>
          </cell>
          <cell r="AM37">
            <v>1.8233453757225431</v>
          </cell>
          <cell r="AN37">
            <v>10.6616286127168</v>
          </cell>
          <cell r="AO37">
            <v>11.073345375722543</v>
          </cell>
          <cell r="AP37">
            <v>9.3026672480889339</v>
          </cell>
          <cell r="AQ37">
            <v>0.30872769846130099</v>
          </cell>
          <cell r="AR37">
            <v>0.38581037911290039</v>
          </cell>
          <cell r="AS37">
            <v>-3.1122648902875625</v>
          </cell>
          <cell r="AT37">
            <v>0.93664376327243026</v>
          </cell>
          <cell r="AU37">
            <v>-4.7126441202761882</v>
          </cell>
          <cell r="AV37">
            <v>-4.0639388678565993</v>
          </cell>
          <cell r="AW37">
            <v>3.2888018678268103</v>
          </cell>
          <cell r="AX37">
            <v>14.454208802677456</v>
          </cell>
          <cell r="AY37">
            <v>13.677853039035783</v>
          </cell>
          <cell r="AZ37">
            <v>16.063663418148685</v>
          </cell>
          <cell r="BA37">
            <v>27.951398527861123</v>
          </cell>
          <cell r="BB37">
            <v>31.926951250671124</v>
          </cell>
          <cell r="BC37">
            <v>33.535237766233088</v>
          </cell>
          <cell r="BD37">
            <v>44.489189071786889</v>
          </cell>
          <cell r="BE37">
            <v>49.479779956954737</v>
          </cell>
          <cell r="BF37">
            <v>65.757334135354739</v>
          </cell>
          <cell r="BG37">
            <v>78.755770769405359</v>
          </cell>
          <cell r="BH37">
            <v>4.0664580924855489</v>
          </cell>
          <cell r="BI37">
            <v>6.0664580924855489</v>
          </cell>
          <cell r="BJ37">
            <v>21.066458092485547</v>
          </cell>
          <cell r="BK37">
            <v>24.105367052023116</v>
          </cell>
          <cell r="BL37">
            <v>30.426297687861265</v>
          </cell>
          <cell r="BM37">
            <v>45.444187861271665</v>
          </cell>
          <cell r="BN37">
            <v>47.145976878612707</v>
          </cell>
          <cell r="BO37">
            <v>48.969322254335253</v>
          </cell>
          <cell r="BP37">
            <v>59.63095086705205</v>
          </cell>
          <cell r="BQ37">
            <v>9.6113949465502344</v>
          </cell>
          <cell r="BR37">
            <v>9.9972053256631366</v>
          </cell>
          <cell r="BS37">
            <v>6.8849404353755759</v>
          </cell>
          <cell r="BT37">
            <v>7.8215841986480079</v>
          </cell>
          <cell r="BU37">
            <v>3.1089400783718233</v>
          </cell>
          <cell r="BV37">
            <v>-0.95499878948477601</v>
          </cell>
          <cell r="BW37">
            <v>2.3338030783420294</v>
          </cell>
          <cell r="BX37">
            <v>16.788011881019486</v>
          </cell>
          <cell r="BY37">
            <v>19.124819902353309</v>
          </cell>
          <cell r="BZ37">
            <v>5.7</v>
          </cell>
          <cell r="CA37">
            <v>1.9059599999999999</v>
          </cell>
          <cell r="CB37">
            <v>9.0079999999999991</v>
          </cell>
          <cell r="CC37">
            <v>16.063663418148685</v>
          </cell>
          <cell r="CD37">
            <v>16.613959999999999</v>
          </cell>
          <cell r="CE37">
            <v>-0.55029658185131325</v>
          </cell>
          <cell r="CF37">
            <v>-3.312254163675088</v>
          </cell>
        </row>
        <row r="38">
          <cell r="AX38">
            <v>0</v>
          </cell>
        </row>
        <row r="39">
          <cell r="L39">
            <v>16373.281155494238</v>
          </cell>
          <cell r="M39">
            <v>135.69999999999999</v>
          </cell>
          <cell r="N39">
            <v>16508.981155494239</v>
          </cell>
          <cell r="Q39">
            <v>1562.7831531930278</v>
          </cell>
          <cell r="R39">
            <v>1335.5517192517016</v>
          </cell>
          <cell r="S39">
            <v>1459.047491855642</v>
          </cell>
          <cell r="T39">
            <v>1159.3107929749726</v>
          </cell>
          <cell r="U39">
            <v>1597.5626542380755</v>
          </cell>
          <cell r="V39">
            <v>1158.6352938180446</v>
          </cell>
          <cell r="W39">
            <v>1776.2541291407799</v>
          </cell>
          <cell r="X39">
            <v>1148.16500459793</v>
          </cell>
          <cell r="Y39">
            <v>1326.2427183671002</v>
          </cell>
          <cell r="Z39">
            <v>1444.4205285488624</v>
          </cell>
          <cell r="AA39">
            <v>16173.372973017391</v>
          </cell>
          <cell r="AB39">
            <v>15.214559334758221</v>
          </cell>
          <cell r="AC39">
            <v>0.12609663769402049</v>
          </cell>
          <cell r="AD39">
            <v>15.340655972452241</v>
          </cell>
          <cell r="AE39">
            <v>1068.756363721712</v>
          </cell>
          <cell r="AF39">
            <v>1031.5777194433952</v>
          </cell>
          <cell r="AG39">
            <v>1690.6351448769883</v>
          </cell>
          <cell r="AH39">
            <v>1358.7798698023994</v>
          </cell>
          <cell r="AI39">
            <v>1374.4917745222101</v>
          </cell>
          <cell r="AJ39">
            <v>1179.3930006395633</v>
          </cell>
          <cell r="AK39">
            <v>1534.3171599107404</v>
          </cell>
          <cell r="AL39">
            <v>1264.4377098859882</v>
          </cell>
          <cell r="AM39">
            <v>1722.9915233872923</v>
          </cell>
          <cell r="AN39">
            <v>1132.3894454266033</v>
          </cell>
          <cell r="AO39">
            <v>1381.363855251499</v>
          </cell>
          <cell r="AP39">
            <v>71.364277281834575</v>
          </cell>
          <cell r="AQ39">
            <v>33.701126584312306</v>
          </cell>
          <cell r="AR39">
            <v>-127.85199168396048</v>
          </cell>
          <cell r="AS39">
            <v>-23.228150550697819</v>
          </cell>
          <cell r="AT39">
            <v>84.555717333431858</v>
          </cell>
          <cell r="AU39">
            <v>-20.082207664590669</v>
          </cell>
          <cell r="AV39">
            <v>63.245494327335109</v>
          </cell>
          <cell r="AW39">
            <v>-105.80241606794357</v>
          </cell>
          <cell r="AX39">
            <v>53.262605753487605</v>
          </cell>
          <cell r="AY39">
            <v>2205.399487031254</v>
          </cell>
          <cell r="AZ39">
            <v>3768.1826402242814</v>
          </cell>
          <cell r="BA39">
            <v>5103.7343594759841</v>
          </cell>
          <cell r="BB39">
            <v>6562.7818513316261</v>
          </cell>
          <cell r="BC39">
            <v>7722.0926443065982</v>
          </cell>
          <cell r="BD39">
            <v>9319.6552985446742</v>
          </cell>
          <cell r="BE39">
            <v>10478.29059236272</v>
          </cell>
          <cell r="BF39">
            <v>12254.544721503498</v>
          </cell>
          <cell r="BG39">
            <v>13402.709726101428</v>
          </cell>
          <cell r="BH39">
            <v>2100.3340831651071</v>
          </cell>
          <cell r="BI39">
            <v>3790.969228042095</v>
          </cell>
          <cell r="BJ39">
            <v>5149.7490978444939</v>
          </cell>
          <cell r="BK39">
            <v>6524.240872366704</v>
          </cell>
          <cell r="BL39">
            <v>7703.633873006268</v>
          </cell>
          <cell r="BM39">
            <v>9237.951032917008</v>
          </cell>
          <cell r="BN39">
            <v>10502.388742802996</v>
          </cell>
          <cell r="BO39">
            <v>12225.380266190288</v>
          </cell>
          <cell r="BP39">
            <v>13357.769711616891</v>
          </cell>
          <cell r="BQ39">
            <v>105.06540386614701</v>
          </cell>
          <cell r="BR39">
            <v>-22.786587817813107</v>
          </cell>
          <cell r="BS39">
            <v>-46.014738368510578</v>
          </cell>
          <cell r="BT39">
            <v>38.540978964921635</v>
          </cell>
          <cell r="BU39">
            <v>18.458771300331165</v>
          </cell>
          <cell r="BV39">
            <v>81.704265627666445</v>
          </cell>
          <cell r="BW39">
            <v>-24.098150440275276</v>
          </cell>
          <cell r="BX39">
            <v>29.164455313210055</v>
          </cell>
          <cell r="BY39">
            <v>44.940014484536732</v>
          </cell>
          <cell r="BZ39">
            <v>842.57889693999994</v>
          </cell>
          <cell r="CA39">
            <v>927.68931685999996</v>
          </cell>
          <cell r="CB39">
            <v>1208.6286885</v>
          </cell>
          <cell r="CC39">
            <v>3768.1826402242814</v>
          </cell>
          <cell r="CD39">
            <v>2978.8969023</v>
          </cell>
          <cell r="CE39">
            <v>789.28573792428142</v>
          </cell>
          <cell r="CF39">
            <v>26.495906498639666</v>
          </cell>
        </row>
        <row r="40">
          <cell r="L40">
            <v>13835.694171749044</v>
          </cell>
          <cell r="M40">
            <v>135.69999999999999</v>
          </cell>
          <cell r="N40">
            <v>13971.394171749045</v>
          </cell>
          <cell r="Q40">
            <v>1268.7220575171</v>
          </cell>
          <cell r="R40">
            <v>1092.9445943212645</v>
          </cell>
          <cell r="S40">
            <v>1295.417872444752</v>
          </cell>
          <cell r="T40">
            <v>1014.5812168482155</v>
          </cell>
          <cell r="U40">
            <v>1354.7337588262978</v>
          </cell>
          <cell r="V40">
            <v>960.02224971059331</v>
          </cell>
          <cell r="W40">
            <v>1265.1986597871232</v>
          </cell>
          <cell r="X40">
            <v>936.90342965859668</v>
          </cell>
          <cell r="Y40">
            <v>1228.3875718281001</v>
          </cell>
          <cell r="Z40">
            <v>1156.9326777232959</v>
          </cell>
          <cell r="AA40">
            <v>13489.21330987201</v>
          </cell>
          <cell r="AB40">
            <v>12.856555012677306</v>
          </cell>
          <cell r="AC40">
            <v>0.12609663769402049</v>
          </cell>
          <cell r="AD40">
            <v>12.982651650371327</v>
          </cell>
          <cell r="AE40">
            <v>929.45947908848927</v>
          </cell>
          <cell r="AF40">
            <v>892.92130767706817</v>
          </cell>
          <cell r="AG40">
            <v>1360.775263643369</v>
          </cell>
          <cell r="AH40">
            <v>1117.5272050139802</v>
          </cell>
          <cell r="AI40">
            <v>1194.5268260458204</v>
          </cell>
          <cell r="AJ40">
            <v>1015.6999489663854</v>
          </cell>
          <cell r="AK40">
            <v>1339.5282498029148</v>
          </cell>
          <cell r="AL40">
            <v>986.0998427674059</v>
          </cell>
          <cell r="AM40">
            <v>1284.7680256926667</v>
          </cell>
          <cell r="AN40">
            <v>1018.8048114522427</v>
          </cell>
          <cell r="AO40">
            <v>1305.8493420435129</v>
          </cell>
          <cell r="AP40">
            <v>72.717097568724057</v>
          </cell>
          <cell r="AQ40">
            <v>20.271336872389384</v>
          </cell>
          <cell r="AR40">
            <v>-92.05320612626906</v>
          </cell>
          <cell r="AS40">
            <v>-24.582610692715662</v>
          </cell>
          <cell r="AT40">
            <v>100.89104639893162</v>
          </cell>
          <cell r="AU40">
            <v>-1.1187321181698735</v>
          </cell>
          <cell r="AV40">
            <v>15.205509023383001</v>
          </cell>
          <cell r="AW40">
            <v>-26.077593056812589</v>
          </cell>
          <cell r="AX40">
            <v>-19.569365905543464</v>
          </cell>
          <cell r="AY40">
            <v>1915.3692212066708</v>
          </cell>
          <cell r="AZ40">
            <v>3184.0912787237703</v>
          </cell>
          <cell r="BA40">
            <v>4277.0358730450353</v>
          </cell>
          <cell r="BB40">
            <v>5572.4537454897873</v>
          </cell>
          <cell r="BC40">
            <v>6587.0349623380025</v>
          </cell>
          <cell r="BD40">
            <v>7941.7687211643015</v>
          </cell>
          <cell r="BE40">
            <v>8901.7909708748957</v>
          </cell>
          <cell r="BF40">
            <v>10166.989630662018</v>
          </cell>
          <cell r="BG40">
            <v>11103.893060320614</v>
          </cell>
          <cell r="BH40">
            <v>1822.3807867655573</v>
          </cell>
          <cell r="BI40">
            <v>3183.1560504089261</v>
          </cell>
          <cell r="BJ40">
            <v>4300.6832554229059</v>
          </cell>
          <cell r="BK40">
            <v>5495.2100814687265</v>
          </cell>
          <cell r="BL40">
            <v>6510.9100304351123</v>
          </cell>
          <cell r="BM40">
            <v>7850.4382802380269</v>
          </cell>
          <cell r="BN40">
            <v>8836.5381230054336</v>
          </cell>
          <cell r="BO40">
            <v>10121.306148698101</v>
          </cell>
          <cell r="BP40">
            <v>11140.110960150343</v>
          </cell>
          <cell r="BQ40">
            <v>92.988434441113299</v>
          </cell>
          <cell r="BR40">
            <v>0.93522831484444424</v>
          </cell>
          <cell r="BS40">
            <v>-23.647382377871011</v>
          </cell>
          <cell r="BT40">
            <v>77.243664021060852</v>
          </cell>
          <cell r="BU40">
            <v>76.124931902891007</v>
          </cell>
          <cell r="BV40">
            <v>91.330440926274349</v>
          </cell>
          <cell r="BW40">
            <v>65.25284786946213</v>
          </cell>
          <cell r="BX40">
            <v>45.683481963917075</v>
          </cell>
          <cell r="BY40">
            <v>-36.217899829729504</v>
          </cell>
          <cell r="BZ40">
            <v>791.20639199999994</v>
          </cell>
          <cell r="CA40">
            <v>742.37813659999995</v>
          </cell>
          <cell r="CB40">
            <v>1032.1294164999999</v>
          </cell>
          <cell r="CC40">
            <v>3184.0912787237703</v>
          </cell>
          <cell r="CD40">
            <v>2565.7139450999998</v>
          </cell>
          <cell r="CE40">
            <v>618.37733362377048</v>
          </cell>
          <cell r="CF40">
            <v>24.101569654900445</v>
          </cell>
        </row>
        <row r="41">
          <cell r="L41">
            <v>3039.0008549118384</v>
          </cell>
          <cell r="N41">
            <v>3039.0008549118384</v>
          </cell>
          <cell r="Q41">
            <v>229.82562720125335</v>
          </cell>
          <cell r="R41">
            <v>231.78627338494337</v>
          </cell>
          <cell r="S41">
            <v>220.36962725388335</v>
          </cell>
          <cell r="T41">
            <v>260.44324293338332</v>
          </cell>
          <cell r="U41">
            <v>322.04120313933333</v>
          </cell>
          <cell r="V41">
            <v>236.95060855333335</v>
          </cell>
          <cell r="W41">
            <v>239.19305935433331</v>
          </cell>
          <cell r="X41">
            <v>228.78283836333335</v>
          </cell>
          <cell r="Y41">
            <v>240.99025244333333</v>
          </cell>
          <cell r="Z41">
            <v>489.89481366878056</v>
          </cell>
          <cell r="AA41">
            <v>3086.9989706022366</v>
          </cell>
          <cell r="AB41">
            <v>2.8239336017217149</v>
          </cell>
          <cell r="AC41" t="str">
            <v xml:space="preserve"> </v>
          </cell>
          <cell r="AD41">
            <v>2.8239336017217149</v>
          </cell>
          <cell r="AE41">
            <v>136.05759002946508</v>
          </cell>
          <cell r="AF41">
            <v>235.99584037193952</v>
          </cell>
          <cell r="AG41">
            <v>253.06730158728695</v>
          </cell>
          <cell r="AH41">
            <v>238.41410385292349</v>
          </cell>
          <cell r="AI41">
            <v>234.579779344998</v>
          </cell>
          <cell r="AJ41">
            <v>263.55543885477232</v>
          </cell>
          <cell r="AK41">
            <v>313.56136992002473</v>
          </cell>
          <cell r="AL41">
            <v>219.88163636300035</v>
          </cell>
          <cell r="AM41">
            <v>232.67036491447831</v>
          </cell>
          <cell r="AN41">
            <v>252.64815895060499</v>
          </cell>
          <cell r="AO41">
            <v>242.8264105908535</v>
          </cell>
          <cell r="AP41">
            <v>26.681482223868272</v>
          </cell>
          <cell r="AQ41">
            <v>-12.013488318946202</v>
          </cell>
          <cell r="AR41">
            <v>-23.241674386033594</v>
          </cell>
          <cell r="AS41">
            <v>-6.6278304679801181</v>
          </cell>
          <cell r="AT41">
            <v>-14.210152091114651</v>
          </cell>
          <cell r="AU41">
            <v>-3.1121959213890023</v>
          </cell>
          <cell r="AV41">
            <v>8.4798332193086026</v>
          </cell>
          <cell r="AW41">
            <v>17.068972190333</v>
          </cell>
          <cell r="AX41">
            <v>6.5226944398550017</v>
          </cell>
          <cell r="AY41">
            <v>386.72142430632664</v>
          </cell>
          <cell r="AZ41">
            <v>616.54705150758002</v>
          </cell>
          <cell r="BA41">
            <v>848.33332489252336</v>
          </cell>
          <cell r="BB41">
            <v>1068.7029521464067</v>
          </cell>
          <cell r="BC41">
            <v>1329.14619507979</v>
          </cell>
          <cell r="BD41">
            <v>1651.1873982191232</v>
          </cell>
          <cell r="BE41">
            <v>1888.1380067724565</v>
          </cell>
          <cell r="BF41">
            <v>2127.3310661267897</v>
          </cell>
          <cell r="BG41">
            <v>2356.1139044901229</v>
          </cell>
          <cell r="BH41">
            <v>372.05343040140463</v>
          </cell>
          <cell r="BI41">
            <v>625.12073198869155</v>
          </cell>
          <cell r="BJ41">
            <v>863.53483584161506</v>
          </cell>
          <cell r="BK41">
            <v>1098.114615186613</v>
          </cell>
          <cell r="BL41">
            <v>1361.6700540413854</v>
          </cell>
          <cell r="BM41">
            <v>1675.2314239614102</v>
          </cell>
          <cell r="BN41">
            <v>1895.1130603244105</v>
          </cell>
          <cell r="BO41">
            <v>2127.7834252388889</v>
          </cell>
          <cell r="BP41">
            <v>2380.4315841894941</v>
          </cell>
          <cell r="BQ41">
            <v>14.667993904922014</v>
          </cell>
          <cell r="BR41">
            <v>-8.5736804811115235</v>
          </cell>
          <cell r="BS41">
            <v>-15.201510949091698</v>
          </cell>
          <cell r="BT41">
            <v>-29.411663040206349</v>
          </cell>
          <cell r="BU41">
            <v>-32.523858961595352</v>
          </cell>
          <cell r="BV41">
            <v>-24.044025742286976</v>
          </cell>
          <cell r="BW41">
            <v>-6.9750535519540335</v>
          </cell>
          <cell r="BX41">
            <v>-0.45235911209920232</v>
          </cell>
          <cell r="BY41">
            <v>-24.317679699371183</v>
          </cell>
          <cell r="BZ41">
            <v>145.95099999999999</v>
          </cell>
          <cell r="CA41">
            <v>215.89788499999997</v>
          </cell>
          <cell r="CB41">
            <v>186.13363699999999</v>
          </cell>
          <cell r="CC41">
            <v>616.54705150758002</v>
          </cell>
          <cell r="CD41">
            <v>547.98252200000002</v>
          </cell>
          <cell r="CE41">
            <v>68.564529507580005</v>
          </cell>
          <cell r="CF41">
            <v>12.512174522891083</v>
          </cell>
        </row>
        <row r="42">
          <cell r="L42">
            <v>1136.2711188686997</v>
          </cell>
          <cell r="M42">
            <v>135.69999999999999</v>
          </cell>
          <cell r="N42">
            <v>1271.9711188686997</v>
          </cell>
          <cell r="Q42">
            <v>114.93062309356779</v>
          </cell>
          <cell r="R42">
            <v>97.577095191947578</v>
          </cell>
          <cell r="S42">
            <v>99.839122443596651</v>
          </cell>
          <cell r="T42">
            <v>80.184636532315565</v>
          </cell>
          <cell r="U42">
            <v>78.343778427148891</v>
          </cell>
          <cell r="V42">
            <v>99.025721802846675</v>
          </cell>
          <cell r="W42">
            <v>101.61939423679334</v>
          </cell>
          <cell r="X42">
            <v>104.04936530497444</v>
          </cell>
          <cell r="Y42">
            <v>111.93020796266667</v>
          </cell>
          <cell r="Z42">
            <v>99.254814024515426</v>
          </cell>
          <cell r="AA42">
            <v>1168.2704795129862</v>
          </cell>
          <cell r="AB42">
            <v>1.0558582726467629</v>
          </cell>
          <cell r="AC42">
            <v>0.12609663769402049</v>
          </cell>
          <cell r="AD42">
            <v>1.1819549103407834</v>
          </cell>
          <cell r="AE42">
            <v>38.699802558668416</v>
          </cell>
          <cell r="AF42">
            <v>119.90133607843137</v>
          </cell>
          <cell r="AG42">
            <v>90.284681960784297</v>
          </cell>
          <cell r="AH42">
            <v>72.295434640522842</v>
          </cell>
          <cell r="AI42">
            <v>91.401886405228737</v>
          </cell>
          <cell r="AJ42">
            <v>98.853333464052255</v>
          </cell>
          <cell r="AK42">
            <v>94.987434744842744</v>
          </cell>
          <cell r="AL42">
            <v>64.019107991242834</v>
          </cell>
          <cell r="AM42">
            <v>102.54403622653696</v>
          </cell>
          <cell r="AN42">
            <v>155.55366199584154</v>
          </cell>
          <cell r="AO42">
            <v>157.82449287581693</v>
          </cell>
          <cell r="AP42">
            <v>30.696783632878258</v>
          </cell>
          <cell r="AQ42">
            <v>-7.7822017773646905</v>
          </cell>
          <cell r="AR42">
            <v>24.645941132783491</v>
          </cell>
          <cell r="AS42">
            <v>25.281660551424736</v>
          </cell>
          <cell r="AT42">
            <v>8.4372360383679137</v>
          </cell>
          <cell r="AU42">
            <v>-18.66869693173669</v>
          </cell>
          <cell r="AV42">
            <v>-16.643656317693853</v>
          </cell>
          <cell r="AW42">
            <v>35.006613811603842</v>
          </cell>
          <cell r="AX42">
            <v>-0.92464198974361977</v>
          </cell>
          <cell r="AY42">
            <v>181.51572049261338</v>
          </cell>
          <cell r="AZ42">
            <v>296.44634358618117</v>
          </cell>
          <cell r="BA42">
            <v>394.02343877812871</v>
          </cell>
          <cell r="BB42">
            <v>493.8625612217254</v>
          </cell>
          <cell r="BC42">
            <v>574.04719775404089</v>
          </cell>
          <cell r="BD42">
            <v>652.39097618118979</v>
          </cell>
          <cell r="BE42">
            <v>751.41669798403655</v>
          </cell>
          <cell r="BF42">
            <v>853.0360922208298</v>
          </cell>
          <cell r="BG42">
            <v>957.08545752580426</v>
          </cell>
          <cell r="BH42">
            <v>158.60113863709981</v>
          </cell>
          <cell r="BI42">
            <v>248.88582059788411</v>
          </cell>
          <cell r="BJ42">
            <v>321.18125523840695</v>
          </cell>
          <cell r="BK42">
            <v>412.58314164363571</v>
          </cell>
          <cell r="BL42">
            <v>511.43647510768795</v>
          </cell>
          <cell r="BM42">
            <v>606.42390985253064</v>
          </cell>
          <cell r="BN42">
            <v>670.44301784377353</v>
          </cell>
          <cell r="BO42">
            <v>772.98705407031048</v>
          </cell>
          <cell r="BP42">
            <v>928.54071606615207</v>
          </cell>
          <cell r="BQ42">
            <v>22.914581855513553</v>
          </cell>
          <cell r="BR42">
            <v>47.560522988297038</v>
          </cell>
          <cell r="BS42">
            <v>72.842183539721773</v>
          </cell>
          <cell r="BT42">
            <v>81.279419578089701</v>
          </cell>
          <cell r="BU42">
            <v>62.61072264635299</v>
          </cell>
          <cell r="BV42">
            <v>45.967066328659151</v>
          </cell>
          <cell r="BW42">
            <v>80.973680140263014</v>
          </cell>
          <cell r="BX42">
            <v>80.049038150519323</v>
          </cell>
          <cell r="BY42">
            <v>28.544741459652187</v>
          </cell>
          <cell r="BZ42">
            <v>22.829712000000001</v>
          </cell>
          <cell r="CA42">
            <v>98.086211399999996</v>
          </cell>
          <cell r="CB42">
            <v>88.478014999999999</v>
          </cell>
          <cell r="CC42">
            <v>296.44634358618117</v>
          </cell>
          <cell r="CD42">
            <v>209.3939384</v>
          </cell>
          <cell r="CE42">
            <v>87.052405186181176</v>
          </cell>
          <cell r="CF42">
            <v>41.573507739219821</v>
          </cell>
        </row>
        <row r="43">
          <cell r="L43">
            <v>345.9</v>
          </cell>
          <cell r="M43">
            <v>135.69999999999999</v>
          </cell>
          <cell r="N43">
            <v>481.59999999999997</v>
          </cell>
          <cell r="Q43">
            <v>26.136318601111117</v>
          </cell>
          <cell r="R43">
            <v>28.111831709090907</v>
          </cell>
          <cell r="S43">
            <v>10.912967109</v>
          </cell>
          <cell r="T43">
            <v>10.992378753888888</v>
          </cell>
          <cell r="U43">
            <v>12.36558303222222</v>
          </cell>
          <cell r="V43">
            <v>49.993232800000001</v>
          </cell>
          <cell r="W43">
            <v>32.539151746666668</v>
          </cell>
          <cell r="X43">
            <v>28.857724697777776</v>
          </cell>
          <cell r="Y43">
            <v>28.824999999999999</v>
          </cell>
          <cell r="Z43">
            <v>28.824999999999999</v>
          </cell>
          <cell r="AA43">
            <v>316.25375747975755</v>
          </cell>
          <cell r="AB43">
            <v>0.32142097994371183</v>
          </cell>
          <cell r="AC43">
            <v>0.12609663769402049</v>
          </cell>
          <cell r="AD43">
            <v>0.44751761763773235</v>
          </cell>
          <cell r="AE43">
            <v>0.38659411764705881</v>
          </cell>
          <cell r="AF43">
            <v>29.059669411764705</v>
          </cell>
          <cell r="AG43">
            <v>6.7430152941176473</v>
          </cell>
          <cell r="AH43">
            <v>6.4093235294117639</v>
          </cell>
          <cell r="AI43">
            <v>12.415775294117648</v>
          </cell>
          <cell r="AJ43">
            <v>22.467222352941175</v>
          </cell>
          <cell r="AK43">
            <v>29.995634117647054</v>
          </cell>
          <cell r="AL43">
            <v>14.698715294117646</v>
          </cell>
          <cell r="AM43">
            <v>28.823643529411765</v>
          </cell>
          <cell r="AN43">
            <v>28.823643529411765</v>
          </cell>
          <cell r="AO43">
            <v>83.038381764705875</v>
          </cell>
          <cell r="AP43">
            <v>34.455825252352952</v>
          </cell>
          <cell r="AQ43">
            <v>-5.2075197517646998</v>
          </cell>
          <cell r="AR43">
            <v>19.39330330699347</v>
          </cell>
          <cell r="AS43">
            <v>21.702508179679143</v>
          </cell>
          <cell r="AT43">
            <v>-1.5028081851176474</v>
          </cell>
          <cell r="AU43">
            <v>-11.474843599052287</v>
          </cell>
          <cell r="AV43">
            <v>-17.630051085424832</v>
          </cell>
          <cell r="AW43">
            <v>35.294517505882354</v>
          </cell>
          <cell r="AX43">
            <v>3.7155082172549037</v>
          </cell>
          <cell r="AY43">
            <v>58.694569030000011</v>
          </cell>
          <cell r="AZ43">
            <v>84.830887631111125</v>
          </cell>
          <cell r="BA43">
            <v>112.94271934020203</v>
          </cell>
          <cell r="BB43">
            <v>123.85568644920204</v>
          </cell>
          <cell r="BC43">
            <v>134.84806520309093</v>
          </cell>
          <cell r="BD43">
            <v>147.21364823531314</v>
          </cell>
          <cell r="BE43">
            <v>197.20688103531313</v>
          </cell>
          <cell r="BF43">
            <v>229.74603278197981</v>
          </cell>
          <cell r="BG43">
            <v>258.60375747975758</v>
          </cell>
          <cell r="BH43">
            <v>29.446263529411763</v>
          </cell>
          <cell r="BI43">
            <v>36.189278823529406</v>
          </cell>
          <cell r="BJ43">
            <v>42.598602352941171</v>
          </cell>
          <cell r="BK43">
            <v>55.014377647058822</v>
          </cell>
          <cell r="BL43">
            <v>77.4816</v>
          </cell>
          <cell r="BM43">
            <v>107.47723411764706</v>
          </cell>
          <cell r="BN43">
            <v>122.17594941176471</v>
          </cell>
          <cell r="BO43">
            <v>150.99959294117647</v>
          </cell>
          <cell r="BP43">
            <v>179.82323647058823</v>
          </cell>
          <cell r="BQ43">
            <v>29.248305500588248</v>
          </cell>
          <cell r="BR43">
            <v>48.641608807581719</v>
          </cell>
          <cell r="BS43">
            <v>70.344116987260861</v>
          </cell>
          <cell r="BT43">
            <v>68.841308802143217</v>
          </cell>
          <cell r="BU43">
            <v>57.366465203090925</v>
          </cell>
          <cell r="BV43">
            <v>39.736414117666087</v>
          </cell>
          <cell r="BW43">
            <v>75.030931623548426</v>
          </cell>
          <cell r="BX43">
            <v>78.746439840803333</v>
          </cell>
          <cell r="BY43">
            <v>78.780521009169348</v>
          </cell>
          <cell r="BZ43">
            <v>7.5627120000000003</v>
          </cell>
          <cell r="CA43">
            <v>26.583966399999994</v>
          </cell>
          <cell r="CB43">
            <v>8.624015</v>
          </cell>
          <cell r="CC43">
            <v>84.830887631111125</v>
          </cell>
          <cell r="CD43">
            <v>42.770693399999992</v>
          </cell>
          <cell r="CE43">
            <v>42.060194231111133</v>
          </cell>
          <cell r="CF43">
            <v>98.338817745496598</v>
          </cell>
        </row>
        <row r="44">
          <cell r="Q44">
            <v>88.794304492456675</v>
          </cell>
          <cell r="R44">
            <v>69.46526348285667</v>
          </cell>
          <cell r="S44">
            <v>88.926155334596658</v>
          </cell>
          <cell r="T44">
            <v>69.192257778426679</v>
          </cell>
          <cell r="U44">
            <v>65.978195394926672</v>
          </cell>
          <cell r="V44">
            <v>49.032489002846667</v>
          </cell>
          <cell r="W44">
            <v>69.080242490126665</v>
          </cell>
          <cell r="X44">
            <v>75.191640607196675</v>
          </cell>
          <cell r="Y44">
            <v>83.105207962666668</v>
          </cell>
          <cell r="Z44">
            <v>70.429814024515423</v>
          </cell>
          <cell r="AA44">
            <v>852.01672203322869</v>
          </cell>
          <cell r="AE44">
            <v>38.313208441021359</v>
          </cell>
          <cell r="AF44">
            <v>90.841666666666669</v>
          </cell>
          <cell r="AG44">
            <v>83.541666666666657</v>
          </cell>
          <cell r="AH44">
            <v>65.886111111111077</v>
          </cell>
          <cell r="AI44">
            <v>78.986111111111086</v>
          </cell>
          <cell r="AJ44">
            <v>76.386111111111077</v>
          </cell>
          <cell r="AK44">
            <v>64.991800627195687</v>
          </cell>
          <cell r="AL44">
            <v>49.320392697125179</v>
          </cell>
          <cell r="AM44">
            <v>73.720392697125192</v>
          </cell>
          <cell r="AN44">
            <v>126.73001846642978</v>
          </cell>
          <cell r="AO44">
            <v>74.786111111111069</v>
          </cell>
          <cell r="AP44">
            <v>-3.7590416194746936</v>
          </cell>
          <cell r="AQ44">
            <v>-2.5746820255999978</v>
          </cell>
          <cell r="AR44">
            <v>5.2526378257900177</v>
          </cell>
          <cell r="AS44">
            <v>3.5791523717455931</v>
          </cell>
          <cell r="AT44">
            <v>9.9400442234855717</v>
          </cell>
          <cell r="AU44">
            <v>-7.1938533326843981</v>
          </cell>
          <cell r="AV44">
            <v>0.98639476773098522</v>
          </cell>
          <cell r="AW44">
            <v>-0.28790369427851203</v>
          </cell>
          <cell r="AX44">
            <v>-4.640150206998527</v>
          </cell>
          <cell r="AY44">
            <v>122.82115146261334</v>
          </cell>
          <cell r="AZ44">
            <v>211.61545595507002</v>
          </cell>
          <cell r="BA44">
            <v>281.08071943792669</v>
          </cell>
          <cell r="BB44">
            <v>370.00687477252336</v>
          </cell>
          <cell r="BC44">
            <v>439.19913255095003</v>
          </cell>
          <cell r="BD44">
            <v>505.1773279458767</v>
          </cell>
          <cell r="BE44">
            <v>554.20981694872341</v>
          </cell>
          <cell r="BF44">
            <v>623.29005943884999</v>
          </cell>
          <cell r="BG44">
            <v>698.48170004604663</v>
          </cell>
          <cell r="BH44">
            <v>129.15487510768804</v>
          </cell>
          <cell r="BI44">
            <v>212.6965417743547</v>
          </cell>
          <cell r="BJ44">
            <v>278.58265288546579</v>
          </cell>
          <cell r="BK44">
            <v>357.56876399657688</v>
          </cell>
          <cell r="BL44">
            <v>433.95487510768794</v>
          </cell>
          <cell r="BM44">
            <v>498.94667573488363</v>
          </cell>
          <cell r="BN44">
            <v>548.26706843200884</v>
          </cell>
          <cell r="BO44">
            <v>621.98746112913409</v>
          </cell>
          <cell r="BP44">
            <v>748.71747959556387</v>
          </cell>
          <cell r="BQ44">
            <v>-6.3337236450746959</v>
          </cell>
          <cell r="BR44">
            <v>-1.0810858192846786</v>
          </cell>
          <cell r="BS44">
            <v>2.498066552460906</v>
          </cell>
          <cell r="BT44">
            <v>12.438110775946482</v>
          </cell>
          <cell r="BU44">
            <v>5.2442574432620646</v>
          </cell>
          <cell r="BV44">
            <v>6.2306522109930658</v>
          </cell>
          <cell r="BW44">
            <v>5.9427485167145733</v>
          </cell>
          <cell r="BX44">
            <v>1.3025983097159042</v>
          </cell>
          <cell r="BY44">
            <v>-50.235779549517247</v>
          </cell>
          <cell r="BZ44">
            <v>15.266999999999999</v>
          </cell>
          <cell r="CA44">
            <v>71.502245000000002</v>
          </cell>
          <cell r="CB44">
            <v>79.853999999999999</v>
          </cell>
          <cell r="CC44">
            <v>211.61545595507002</v>
          </cell>
          <cell r="CD44">
            <v>166.623245</v>
          </cell>
          <cell r="CE44">
            <v>44.992210955070021</v>
          </cell>
          <cell r="CF44">
            <v>27.002361498283168</v>
          </cell>
        </row>
        <row r="45">
          <cell r="G45" t="str">
            <v xml:space="preserve">  Pagos Tesorería</v>
          </cell>
          <cell r="L45">
            <v>788.57572886869968</v>
          </cell>
          <cell r="N45">
            <v>788.57572886869968</v>
          </cell>
          <cell r="O45">
            <v>33.485464796666669</v>
          </cell>
          <cell r="P45">
            <v>88.228597405366671</v>
          </cell>
          <cell r="Q45">
            <v>87.873993407506674</v>
          </cell>
          <cell r="R45">
            <v>69.338785109096676</v>
          </cell>
          <cell r="S45">
            <v>88.053497958206663</v>
          </cell>
          <cell r="T45">
            <v>68.571828354016674</v>
          </cell>
          <cell r="U45">
            <v>62.220111285406666</v>
          </cell>
          <cell r="V45">
            <v>48.592906006636667</v>
          </cell>
          <cell r="W45">
            <v>68.960692307966667</v>
          </cell>
          <cell r="X45">
            <v>75.109252106666673</v>
          </cell>
          <cell r="Y45">
            <v>82.925245816666674</v>
          </cell>
          <cell r="Z45">
            <v>70.429814024515423</v>
          </cell>
          <cell r="AA45">
            <v>843.7901885787187</v>
          </cell>
          <cell r="AB45">
            <v>0.73276896077711551</v>
          </cell>
          <cell r="AC45" t="str">
            <v xml:space="preserve"> </v>
          </cell>
          <cell r="AD45">
            <v>0.73276896077711551</v>
          </cell>
          <cell r="AE45">
            <v>38.313208441021359</v>
          </cell>
          <cell r="AF45">
            <v>90.841666666666669</v>
          </cell>
          <cell r="AG45">
            <v>83.541666666666657</v>
          </cell>
          <cell r="AH45">
            <v>65.886111111111077</v>
          </cell>
          <cell r="AI45">
            <v>78.986111111111086</v>
          </cell>
          <cell r="AJ45">
            <v>76.386111111111077</v>
          </cell>
          <cell r="AK45">
            <v>56.38611111111107</v>
          </cell>
          <cell r="AL45">
            <v>47.88611111111107</v>
          </cell>
          <cell r="AM45">
            <v>72.286111111111083</v>
          </cell>
          <cell r="AN45">
            <v>58.88611111111107</v>
          </cell>
          <cell r="AO45">
            <v>74.786111111111069</v>
          </cell>
          <cell r="AP45">
            <v>-4.8277436443546904</v>
          </cell>
          <cell r="AQ45">
            <v>-2.6130692612999979</v>
          </cell>
          <cell r="AR45">
            <v>4.332326740840017</v>
          </cell>
          <cell r="AS45">
            <v>3.4526739979855989</v>
          </cell>
          <cell r="AT45">
            <v>9.0673868470955767</v>
          </cell>
          <cell r="AU45">
            <v>-7.8142827570944036</v>
          </cell>
          <cell r="AV45">
            <v>5.8340001742955963</v>
          </cell>
          <cell r="AW45">
            <v>0.70679489552559716</v>
          </cell>
          <cell r="AX45">
            <v>-3.3254188031444158</v>
          </cell>
          <cell r="AY45">
            <v>121.71406220203335</v>
          </cell>
          <cell r="AZ45">
            <v>209.58805560954002</v>
          </cell>
          <cell r="BA45">
            <v>278.9268407186367</v>
          </cell>
          <cell r="BB45">
            <v>366.98033867684336</v>
          </cell>
          <cell r="BC45">
            <v>435.55216703086001</v>
          </cell>
          <cell r="BD45">
            <v>497.77227831626669</v>
          </cell>
          <cell r="BE45">
            <v>546.36518432290336</v>
          </cell>
          <cell r="BF45">
            <v>615.32587663086997</v>
          </cell>
          <cell r="BG45">
            <v>690.43512873753662</v>
          </cell>
          <cell r="BH45">
            <v>129.15487510768804</v>
          </cell>
          <cell r="BI45">
            <v>212.6965417743547</v>
          </cell>
          <cell r="BJ45">
            <v>278.58265288546579</v>
          </cell>
          <cell r="BK45">
            <v>357.56876399657688</v>
          </cell>
          <cell r="BL45">
            <v>433.95487510768794</v>
          </cell>
          <cell r="BM45">
            <v>490.340986218799</v>
          </cell>
          <cell r="BN45">
            <v>538.22709732991007</v>
          </cell>
          <cell r="BO45">
            <v>610.51320844102111</v>
          </cell>
          <cell r="BP45">
            <v>669.39931955213217</v>
          </cell>
          <cell r="BQ45">
            <v>-7.4408129056546954</v>
          </cell>
          <cell r="BR45">
            <v>-3.1084861648146784</v>
          </cell>
          <cell r="BS45">
            <v>0.34418783317090629</v>
          </cell>
          <cell r="BT45">
            <v>9.411574680266483</v>
          </cell>
          <cell r="BU45">
            <v>1.5972919231720653</v>
          </cell>
          <cell r="BV45">
            <v>7.4312920974676899</v>
          </cell>
          <cell r="BW45">
            <v>8.1380869929932942</v>
          </cell>
          <cell r="BX45">
            <v>4.8126681898488641</v>
          </cell>
          <cell r="BY45">
            <v>21.035809185404446</v>
          </cell>
          <cell r="BZ45">
            <v>15.266999999999999</v>
          </cell>
          <cell r="CA45">
            <v>69.202245000000005</v>
          </cell>
          <cell r="CB45">
            <v>77.554000000000002</v>
          </cell>
          <cell r="CC45">
            <v>209.58805560954002</v>
          </cell>
          <cell r="CD45">
            <v>162.023245</v>
          </cell>
          <cell r="CE45">
            <v>47.564810609540018</v>
          </cell>
          <cell r="CF45">
            <v>29.356781867651161</v>
          </cell>
        </row>
        <row r="46">
          <cell r="G46" t="str">
            <v xml:space="preserve">  Otros Pagos</v>
          </cell>
          <cell r="L46">
            <v>1.79539</v>
          </cell>
          <cell r="N46">
            <v>1.79539</v>
          </cell>
          <cell r="O46">
            <v>1.0687020248799999</v>
          </cell>
          <cell r="P46">
            <v>3.8387235699999994E-2</v>
          </cell>
          <cell r="Q46">
            <v>0.92031108495000002</v>
          </cell>
          <cell r="R46">
            <v>0.12647837375999998</v>
          </cell>
          <cell r="S46">
            <v>0.87265737638999985</v>
          </cell>
          <cell r="T46">
            <v>0.62042942440999915</v>
          </cell>
          <cell r="U46">
            <v>3.7580841095200004</v>
          </cell>
          <cell r="V46">
            <v>0.43958299621000002</v>
          </cell>
          <cell r="W46">
            <v>0.11955018215999999</v>
          </cell>
          <cell r="X46">
            <v>8.2388500529999992E-2</v>
          </cell>
          <cell r="Y46">
            <v>0.17996214599999999</v>
          </cell>
          <cell r="Z46">
            <v>0</v>
          </cell>
          <cell r="AA46">
            <v>8.2265334545099993</v>
          </cell>
          <cell r="AB46">
            <v>1.6683319259356486E-3</v>
          </cell>
          <cell r="AC46" t="str">
            <v xml:space="preserve"> </v>
          </cell>
          <cell r="AD46">
            <v>1.6683319259356486E-3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8.6056895160846238</v>
          </cell>
          <cell r="AL46">
            <v>1.4342815860141087</v>
          </cell>
          <cell r="AM46">
            <v>1.4342815860141087</v>
          </cell>
          <cell r="AN46">
            <v>67.84390735531872</v>
          </cell>
          <cell r="AO46">
            <v>0</v>
          </cell>
          <cell r="AP46">
            <v>1.0687020248799999</v>
          </cell>
          <cell r="AQ46">
            <v>3.8387235699999994E-2</v>
          </cell>
          <cell r="AR46">
            <v>0.92031108495000002</v>
          </cell>
          <cell r="AS46">
            <v>0.12647837375999998</v>
          </cell>
          <cell r="AT46">
            <v>0.87265737638999985</v>
          </cell>
          <cell r="AU46">
            <v>0.62042942440999915</v>
          </cell>
          <cell r="AV46">
            <v>-4.8476054065646235</v>
          </cell>
          <cell r="AW46">
            <v>-0.99469858980410875</v>
          </cell>
          <cell r="AX46">
            <v>-1.3147314038541087</v>
          </cell>
          <cell r="AY46">
            <v>1.1070892605799998</v>
          </cell>
          <cell r="AZ46">
            <v>2.0274003455299998</v>
          </cell>
          <cell r="BA46">
            <v>2.1538787192899997</v>
          </cell>
          <cell r="BB46">
            <v>3.0265360956799996</v>
          </cell>
          <cell r="BC46">
            <v>3.6469655200899989</v>
          </cell>
          <cell r="BD46">
            <v>7.4050496296099997</v>
          </cell>
          <cell r="BE46">
            <v>7.8446326258200001</v>
          </cell>
          <cell r="BF46">
            <v>7.9641828079800003</v>
          </cell>
          <cell r="BG46">
            <v>8.0465713085099999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8.6056895160846238</v>
          </cell>
          <cell r="BN46">
            <v>10.039971102098733</v>
          </cell>
          <cell r="BO46">
            <v>11.474252688112841</v>
          </cell>
          <cell r="BP46">
            <v>79.318160043431561</v>
          </cell>
          <cell r="BQ46">
            <v>1.1070892605799998</v>
          </cell>
          <cell r="BR46">
            <v>2.0274003455299998</v>
          </cell>
          <cell r="BS46">
            <v>2.1538787192899997</v>
          </cell>
          <cell r="BT46">
            <v>3.0265360956799996</v>
          </cell>
          <cell r="BU46">
            <v>3.6469655200899989</v>
          </cell>
          <cell r="BV46">
            <v>-1.2006398864746242</v>
          </cell>
          <cell r="BW46">
            <v>-2.1953384762787325</v>
          </cell>
          <cell r="BX46">
            <v>-3.5100698801328409</v>
          </cell>
          <cell r="BY46">
            <v>-71.271588734921565</v>
          </cell>
          <cell r="BZ46">
            <v>0</v>
          </cell>
          <cell r="CA46">
            <v>2.2999999999999998</v>
          </cell>
          <cell r="CB46">
            <v>2.2999999999999998</v>
          </cell>
          <cell r="CC46">
            <v>2.0274003455299998</v>
          </cell>
          <cell r="CD46">
            <v>4.5999999999999996</v>
          </cell>
          <cell r="CE46">
            <v>-2.5725996544699998</v>
          </cell>
          <cell r="CF46">
            <v>-55.926079444999999</v>
          </cell>
        </row>
        <row r="47">
          <cell r="L47">
            <v>9660.4221979685062</v>
          </cell>
          <cell r="M47">
            <v>0</v>
          </cell>
          <cell r="N47">
            <v>9660.4221979685062</v>
          </cell>
          <cell r="Q47">
            <v>923.96580722227884</v>
          </cell>
          <cell r="R47">
            <v>763.58122574437368</v>
          </cell>
          <cell r="S47">
            <v>975.20912274727209</v>
          </cell>
          <cell r="T47">
            <v>673.95333738251657</v>
          </cell>
          <cell r="U47">
            <v>954.34877725981562</v>
          </cell>
          <cell r="V47">
            <v>624.04591935441329</v>
          </cell>
          <cell r="W47">
            <v>924.38620619599646</v>
          </cell>
          <cell r="X47">
            <v>604.07122599028889</v>
          </cell>
          <cell r="Y47">
            <v>875.46711142210006</v>
          </cell>
          <cell r="Z47">
            <v>567.78305003000003</v>
          </cell>
          <cell r="AA47">
            <v>9233.943859756786</v>
          </cell>
          <cell r="AB47">
            <v>8.9767631383088275</v>
          </cell>
          <cell r="AC47" t="str">
            <v xml:space="preserve"> </v>
          </cell>
          <cell r="AD47">
            <v>8.9767631383088275</v>
          </cell>
          <cell r="AE47">
            <v>754.70208650035579</v>
          </cell>
          <cell r="AF47">
            <v>537.02413122669725</v>
          </cell>
          <cell r="AG47">
            <v>1017.4232800952977</v>
          </cell>
          <cell r="AH47">
            <v>806.81766652053375</v>
          </cell>
          <cell r="AI47">
            <v>868.54516029559363</v>
          </cell>
          <cell r="AJ47">
            <v>653.29117664756075</v>
          </cell>
          <cell r="AK47">
            <v>930.97944513804737</v>
          </cell>
          <cell r="AL47">
            <v>702.19909841316269</v>
          </cell>
          <cell r="AM47">
            <v>949.55362455165141</v>
          </cell>
          <cell r="AN47">
            <v>610.60299050579613</v>
          </cell>
          <cell r="AO47">
            <v>905.19843857684236</v>
          </cell>
          <cell r="AP47">
            <v>15.338831711977491</v>
          </cell>
          <cell r="AQ47">
            <v>40.067026968700247</v>
          </cell>
          <cell r="AR47">
            <v>-93.457472873018901</v>
          </cell>
          <cell r="AS47">
            <v>-43.236440776160066</v>
          </cell>
          <cell r="AT47">
            <v>106.66396245167846</v>
          </cell>
          <cell r="AU47">
            <v>20.662160734955819</v>
          </cell>
          <cell r="AV47">
            <v>23.369332121768252</v>
          </cell>
          <cell r="AW47">
            <v>-78.153179058749402</v>
          </cell>
          <cell r="AX47">
            <v>-25.167418355654945</v>
          </cell>
          <cell r="AY47">
            <v>1347.1320764077307</v>
          </cell>
          <cell r="AZ47">
            <v>2271.0978836300092</v>
          </cell>
          <cell r="BA47">
            <v>3034.6791093743832</v>
          </cell>
          <cell r="BB47">
            <v>4009.8882321216556</v>
          </cell>
          <cell r="BC47">
            <v>4683.8415695041722</v>
          </cell>
          <cell r="BD47">
            <v>5638.1903467639886</v>
          </cell>
          <cell r="BE47">
            <v>6262.2362661184015</v>
          </cell>
          <cell r="BF47">
            <v>7186.6224723143978</v>
          </cell>
          <cell r="BG47">
            <v>7790.6936983046862</v>
          </cell>
          <cell r="BH47">
            <v>1291.7262177270529</v>
          </cell>
          <cell r="BI47">
            <v>2309.1494978223504</v>
          </cell>
          <cell r="BJ47">
            <v>3115.9671643428842</v>
          </cell>
          <cell r="BK47">
            <v>3984.5123246384778</v>
          </cell>
          <cell r="BL47">
            <v>4637.8035012860391</v>
          </cell>
          <cell r="BM47">
            <v>5568.7829464240858</v>
          </cell>
          <cell r="BN47">
            <v>6270.9820448372493</v>
          </cell>
          <cell r="BO47">
            <v>7220.5356693889007</v>
          </cell>
          <cell r="BP47">
            <v>7831.1386598946965</v>
          </cell>
          <cell r="BQ47">
            <v>55.405858680677731</v>
          </cell>
          <cell r="BR47">
            <v>-38.05161419234107</v>
          </cell>
          <cell r="BS47">
            <v>-81.288054968501086</v>
          </cell>
          <cell r="BT47">
            <v>25.375907483177507</v>
          </cell>
          <cell r="BU47">
            <v>46.038068218133375</v>
          </cell>
          <cell r="BV47">
            <v>69.407400339902168</v>
          </cell>
          <cell r="BW47">
            <v>-8.7457787188477596</v>
          </cell>
          <cell r="BX47">
            <v>-33.913197074502932</v>
          </cell>
          <cell r="BY47">
            <v>-40.44496159001028</v>
          </cell>
          <cell r="BZ47">
            <v>622.42567999999994</v>
          </cell>
          <cell r="CA47">
            <v>428.39404019999995</v>
          </cell>
          <cell r="CB47">
            <v>757.51776449999988</v>
          </cell>
          <cell r="CC47">
            <v>2271.0978836300092</v>
          </cell>
          <cell r="CD47">
            <v>1808.3374846999998</v>
          </cell>
          <cell r="CE47">
            <v>462.76039893000939</v>
          </cell>
          <cell r="CF47">
            <v>25.590378059700548</v>
          </cell>
        </row>
        <row r="48">
          <cell r="G48" t="str">
            <v>Pagos de Tesorería</v>
          </cell>
          <cell r="L48">
            <v>9136.2682832986175</v>
          </cell>
          <cell r="N48">
            <v>9136.2682832986175</v>
          </cell>
          <cell r="O48">
            <v>758.2664752733333</v>
          </cell>
          <cell r="P48">
            <v>522.75099553439748</v>
          </cell>
          <cell r="Q48">
            <v>911.1945479559455</v>
          </cell>
          <cell r="R48">
            <v>754.83617747001006</v>
          </cell>
          <cell r="S48">
            <v>949.13048394929172</v>
          </cell>
          <cell r="T48">
            <v>631.98930914062771</v>
          </cell>
          <cell r="U48">
            <v>913.35740327059341</v>
          </cell>
          <cell r="V48">
            <v>568.97598091274665</v>
          </cell>
          <cell r="W48">
            <v>891.62743001266313</v>
          </cell>
          <cell r="X48">
            <v>570.29130542851112</v>
          </cell>
          <cell r="Y48">
            <v>847.50924078176672</v>
          </cell>
          <cell r="Z48">
            <v>544.375</v>
          </cell>
          <cell r="AA48">
            <v>8864.3043497298877</v>
          </cell>
          <cell r="AB48">
            <v>8.4897031068126498</v>
          </cell>
          <cell r="AC48" t="str">
            <v xml:space="preserve"> </v>
          </cell>
          <cell r="AD48">
            <v>8.4897031068126498</v>
          </cell>
          <cell r="AE48">
            <v>751.96380764877688</v>
          </cell>
          <cell r="AF48">
            <v>497.77500000000003</v>
          </cell>
          <cell r="AG48">
            <v>1008.3259613790808</v>
          </cell>
          <cell r="AH48">
            <v>790.63245898688047</v>
          </cell>
          <cell r="AI48">
            <v>855.45331935734202</v>
          </cell>
          <cell r="AJ48">
            <v>580.51847838184017</v>
          </cell>
          <cell r="AK48">
            <v>906.4337875980093</v>
          </cell>
          <cell r="AL48">
            <v>560.89451486390112</v>
          </cell>
          <cell r="AM48">
            <v>880.88325931616509</v>
          </cell>
          <cell r="AN48">
            <v>574.82120418614329</v>
          </cell>
          <cell r="AO48">
            <v>862.19109527811634</v>
          </cell>
          <cell r="AP48">
            <v>6.3026676245564204</v>
          </cell>
          <cell r="AQ48">
            <v>24.975995534397441</v>
          </cell>
          <cell r="AR48">
            <v>-97.131413423135314</v>
          </cell>
          <cell r="AS48">
            <v>-35.796281516870408</v>
          </cell>
          <cell r="AT48">
            <v>93.67716459194969</v>
          </cell>
          <cell r="AU48">
            <v>51.470830758787542</v>
          </cell>
          <cell r="AV48">
            <v>6.9236156725841056</v>
          </cell>
          <cell r="AW48">
            <v>8.0814660488455274</v>
          </cell>
          <cell r="AX48">
            <v>10.744170696498031</v>
          </cell>
          <cell r="AY48">
            <v>1281.0174708077307</v>
          </cell>
          <cell r="AZ48">
            <v>2192.212018763676</v>
          </cell>
          <cell r="BA48">
            <v>2947.0481962336862</v>
          </cell>
          <cell r="BB48">
            <v>3896.178680182978</v>
          </cell>
          <cell r="BC48">
            <v>4528.167989323606</v>
          </cell>
          <cell r="BD48">
            <v>5441.5253925941997</v>
          </cell>
          <cell r="BE48">
            <v>6010.501373506946</v>
          </cell>
          <cell r="BF48">
            <v>6902.1288035196094</v>
          </cell>
          <cell r="BG48">
            <v>7472.4201089481203</v>
          </cell>
          <cell r="BH48">
            <v>1249.7388076487769</v>
          </cell>
          <cell r="BI48">
            <v>2258.0647690278574</v>
          </cell>
          <cell r="BJ48">
            <v>3048.6972280147379</v>
          </cell>
          <cell r="BK48">
            <v>3904.1505473720799</v>
          </cell>
          <cell r="BL48">
            <v>4484.6690257539203</v>
          </cell>
          <cell r="BM48">
            <v>5391.1028133519294</v>
          </cell>
          <cell r="BN48">
            <v>5951.9973282158307</v>
          </cell>
          <cell r="BO48">
            <v>6832.8805875319958</v>
          </cell>
          <cell r="BP48">
            <v>7407.7017917181392</v>
          </cell>
          <cell r="BQ48">
            <v>31.278663158953805</v>
          </cell>
          <cell r="BR48">
            <v>-65.852750264181395</v>
          </cell>
          <cell r="BS48">
            <v>-101.64903178105169</v>
          </cell>
          <cell r="BT48">
            <v>-7.9718671891018857</v>
          </cell>
          <cell r="BU48">
            <v>43.498963569685657</v>
          </cell>
          <cell r="BV48">
            <v>50.422579242270331</v>
          </cell>
          <cell r="BW48">
            <v>58.50404529111529</v>
          </cell>
          <cell r="BX48">
            <v>69.248215987613548</v>
          </cell>
          <cell r="BY48">
            <v>64.718317229981039</v>
          </cell>
          <cell r="BZ48">
            <v>615.19398000000001</v>
          </cell>
          <cell r="CA48">
            <v>400.79887673999997</v>
          </cell>
          <cell r="CB48">
            <v>724.87496499999986</v>
          </cell>
          <cell r="CC48">
            <v>2192.212018763676</v>
          </cell>
          <cell r="CD48">
            <v>1740.8678217399997</v>
          </cell>
          <cell r="CE48">
            <v>451.34419702367632</v>
          </cell>
          <cell r="CF48">
            <v>25.926390929126207</v>
          </cell>
        </row>
        <row r="49">
          <cell r="G49" t="str">
            <v>Más Transferencias de Inversión</v>
          </cell>
          <cell r="L49">
            <v>346.29999999999995</v>
          </cell>
          <cell r="M49">
            <v>0</v>
          </cell>
          <cell r="N49">
            <v>346.29999999999995</v>
          </cell>
          <cell r="O49">
            <v>11.120173399999999</v>
          </cell>
          <cell r="P49">
            <v>29.652177999999999</v>
          </cell>
          <cell r="Q49">
            <v>10.730986</v>
          </cell>
          <cell r="R49">
            <v>5.4240189999999995</v>
          </cell>
          <cell r="S49">
            <v>14.851702899999999</v>
          </cell>
          <cell r="T49">
            <v>13.2781456</v>
          </cell>
          <cell r="U49">
            <v>40.577399999999997</v>
          </cell>
          <cell r="V49">
            <v>20.845372000000001</v>
          </cell>
          <cell r="W49">
            <v>31.52</v>
          </cell>
          <cell r="X49">
            <v>31.52</v>
          </cell>
          <cell r="Y49">
            <v>15.52</v>
          </cell>
          <cell r="Z49">
            <v>10.82</v>
          </cell>
          <cell r="AA49">
            <v>235.85997690000002</v>
          </cell>
          <cell r="AB49">
            <v>0.32179267231716502</v>
          </cell>
          <cell r="AC49" t="str">
            <v xml:space="preserve"> </v>
          </cell>
          <cell r="AD49">
            <v>0.32179267231716502</v>
          </cell>
          <cell r="AE49">
            <v>0</v>
          </cell>
          <cell r="AF49">
            <v>1.4073423994790084</v>
          </cell>
          <cell r="AG49">
            <v>8.4886565217673784</v>
          </cell>
          <cell r="AH49">
            <v>13.209656852907692</v>
          </cell>
          <cell r="AI49">
            <v>1.1169049332947674</v>
          </cell>
          <cell r="AJ49">
            <v>26.974367510777135</v>
          </cell>
          <cell r="AK49">
            <v>23.559686270522533</v>
          </cell>
          <cell r="AL49">
            <v>99.783051730031275</v>
          </cell>
          <cell r="AM49">
            <v>67.327521146702423</v>
          </cell>
          <cell r="AN49">
            <v>33.373038673950695</v>
          </cell>
          <cell r="AO49">
            <v>35.530150621440647</v>
          </cell>
          <cell r="AP49">
            <v>11.120173399999999</v>
          </cell>
          <cell r="AQ49">
            <v>28.24483560052099</v>
          </cell>
          <cell r="AR49">
            <v>2.2423294782326213</v>
          </cell>
          <cell r="AS49">
            <v>-7.7856378529076924</v>
          </cell>
          <cell r="AT49">
            <v>13.734797966705232</v>
          </cell>
          <cell r="AU49">
            <v>-13.696221910777135</v>
          </cell>
          <cell r="AV49">
            <v>17.017713729477464</v>
          </cell>
          <cell r="AW49">
            <v>-78.937679730031277</v>
          </cell>
          <cell r="AX49">
            <v>-35.807521146702427</v>
          </cell>
          <cell r="AY49">
            <v>40.772351400000005</v>
          </cell>
          <cell r="AZ49">
            <v>51.503337399999999</v>
          </cell>
          <cell r="BA49">
            <v>56.927356400000001</v>
          </cell>
          <cell r="BB49">
            <v>71.7790593</v>
          </cell>
          <cell r="BC49">
            <v>85.057204900000002</v>
          </cell>
          <cell r="BD49">
            <v>125.6346049</v>
          </cell>
          <cell r="BE49">
            <v>146.4799769</v>
          </cell>
          <cell r="BF49">
            <v>177.99997689999998</v>
          </cell>
          <cell r="BG49">
            <v>209.51997689999999</v>
          </cell>
          <cell r="BH49">
            <v>1.4073423994790084</v>
          </cell>
          <cell r="BI49">
            <v>9.8959989212463881</v>
          </cell>
          <cell r="BJ49">
            <v>23.10565577415408</v>
          </cell>
          <cell r="BK49">
            <v>24.222560707448849</v>
          </cell>
          <cell r="BL49">
            <v>51.196928218225978</v>
          </cell>
          <cell r="BM49">
            <v>74.756614488748511</v>
          </cell>
          <cell r="BN49">
            <v>174.53966621877979</v>
          </cell>
          <cell r="BO49">
            <v>241.86718736548221</v>
          </cell>
          <cell r="BP49">
            <v>275.24022603943291</v>
          </cell>
          <cell r="BQ49">
            <v>39.365009000520992</v>
          </cell>
          <cell r="BR49">
            <v>41.607338478753611</v>
          </cell>
          <cell r="BS49">
            <v>33.821700625845921</v>
          </cell>
          <cell r="BT49">
            <v>47.556498592551151</v>
          </cell>
          <cell r="BU49">
            <v>33.860276681774018</v>
          </cell>
          <cell r="BV49">
            <v>50.877990411251474</v>
          </cell>
          <cell r="BW49">
            <v>-28.059689318779789</v>
          </cell>
          <cell r="BX49">
            <v>-63.867210465482231</v>
          </cell>
          <cell r="BY49">
            <v>-65.720249139432923</v>
          </cell>
          <cell r="BZ49">
            <v>5.0979999999999999</v>
          </cell>
          <cell r="CA49">
            <v>1.7290000000000001</v>
          </cell>
          <cell r="CB49">
            <v>32.038000000000004</v>
          </cell>
          <cell r="CC49">
            <v>51.503337399999999</v>
          </cell>
          <cell r="CD49">
            <v>38.865000000000002</v>
          </cell>
          <cell r="CE49">
            <v>12.638337399999998</v>
          </cell>
          <cell r="CF49">
            <v>32.518557571079377</v>
          </cell>
        </row>
        <row r="50">
          <cell r="H50" t="str">
            <v>Subsidio Tarifas Eléctricas</v>
          </cell>
          <cell r="L50">
            <v>97.1</v>
          </cell>
          <cell r="N50">
            <v>97.1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27</v>
          </cell>
          <cell r="V50">
            <v>10.054</v>
          </cell>
          <cell r="W50">
            <v>27</v>
          </cell>
          <cell r="X50">
            <v>27</v>
          </cell>
          <cell r="Y50">
            <v>6</v>
          </cell>
          <cell r="Z50">
            <v>0</v>
          </cell>
          <cell r="AA50">
            <v>97.054000000000002</v>
          </cell>
          <cell r="AB50">
            <v>9.0228323655780332E-2</v>
          </cell>
          <cell r="AC50" t="str">
            <v xml:space="preserve"> </v>
          </cell>
          <cell r="AD50">
            <v>9.0228323655780332E-2</v>
          </cell>
          <cell r="AE50">
            <v>0</v>
          </cell>
          <cell r="AF50">
            <v>1.398905882451426</v>
          </cell>
          <cell r="AG50">
            <v>8.3462902969269273</v>
          </cell>
          <cell r="AH50">
            <v>0.29018558979381703</v>
          </cell>
          <cell r="AI50">
            <v>0.1804515432331299</v>
          </cell>
          <cell r="AJ50">
            <v>26.186607733326635</v>
          </cell>
          <cell r="AK50">
            <v>7.3156031040458071E-3</v>
          </cell>
          <cell r="AL50">
            <v>26.010220414040198</v>
          </cell>
          <cell r="AM50">
            <v>34.680022937123816</v>
          </cell>
          <cell r="AN50">
            <v>0</v>
          </cell>
          <cell r="AO50">
            <v>0</v>
          </cell>
          <cell r="AP50">
            <v>0</v>
          </cell>
          <cell r="AQ50">
            <v>-1.398905882451426</v>
          </cell>
          <cell r="AR50">
            <v>-8.3462902969269273</v>
          </cell>
          <cell r="AS50">
            <v>-0.29018558979381703</v>
          </cell>
          <cell r="AT50">
            <v>-0.1804515432331299</v>
          </cell>
          <cell r="AU50">
            <v>-26.186607733326635</v>
          </cell>
          <cell r="AV50">
            <v>26.992684396895953</v>
          </cell>
          <cell r="AW50">
            <v>-15.956220414040198</v>
          </cell>
          <cell r="AX50">
            <v>-7.680022937123816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27</v>
          </cell>
          <cell r="BE50">
            <v>37.054000000000002</v>
          </cell>
          <cell r="BF50">
            <v>64.054000000000002</v>
          </cell>
          <cell r="BG50">
            <v>91.054000000000002</v>
          </cell>
          <cell r="BH50">
            <v>1.398905882451426</v>
          </cell>
          <cell r="BI50">
            <v>9.7451961793783539</v>
          </cell>
          <cell r="BJ50">
            <v>10.035381769172171</v>
          </cell>
          <cell r="BK50">
            <v>10.2158333124053</v>
          </cell>
          <cell r="BL50">
            <v>36.402441045731933</v>
          </cell>
          <cell r="BM50">
            <v>36.40975664883598</v>
          </cell>
          <cell r="BN50">
            <v>62.419977062876178</v>
          </cell>
          <cell r="BO50">
            <v>97.1</v>
          </cell>
          <cell r="BP50">
            <v>97.1</v>
          </cell>
          <cell r="BQ50">
            <v>-1.398905882451426</v>
          </cell>
          <cell r="BR50">
            <v>-9.7451961793783539</v>
          </cell>
          <cell r="BS50">
            <v>-10.035381769172171</v>
          </cell>
          <cell r="BT50">
            <v>-10.2158333124053</v>
          </cell>
          <cell r="BU50">
            <v>-36.402441045731933</v>
          </cell>
          <cell r="BV50">
            <v>-9.4097566488359803</v>
          </cell>
          <cell r="BW50">
            <v>-25.365977062876176</v>
          </cell>
          <cell r="BX50">
            <v>-33.045999999999992</v>
          </cell>
          <cell r="BY50">
            <v>-6.0459999999999923</v>
          </cell>
          <cell r="BZ50">
            <v>0</v>
          </cell>
          <cell r="CA50">
            <v>1.7210000000000001</v>
          </cell>
          <cell r="CB50">
            <v>10.268000000000001</v>
          </cell>
          <cell r="CC50">
            <v>0</v>
          </cell>
          <cell r="CD50">
            <v>11.989000000000001</v>
          </cell>
          <cell r="CE50">
            <v>-11.989000000000001</v>
          </cell>
          <cell r="CF50">
            <v>-100</v>
          </cell>
        </row>
        <row r="51">
          <cell r="H51" t="str">
            <v>Fosga</v>
          </cell>
          <cell r="L51">
            <v>0</v>
          </cell>
          <cell r="N51">
            <v>0</v>
          </cell>
          <cell r="O51">
            <v>0</v>
          </cell>
          <cell r="P51">
            <v>12.5</v>
          </cell>
          <cell r="Q51">
            <v>3.8</v>
          </cell>
          <cell r="R51">
            <v>4.87</v>
          </cell>
          <cell r="S51">
            <v>5.7</v>
          </cell>
          <cell r="T51">
            <v>7.2160000000000002</v>
          </cell>
          <cell r="U51">
            <v>4.5199999999999996</v>
          </cell>
          <cell r="V51">
            <v>3</v>
          </cell>
          <cell r="W51">
            <v>4.5199999999999996</v>
          </cell>
          <cell r="X51">
            <v>4.5199999999999996</v>
          </cell>
          <cell r="Y51">
            <v>9.52</v>
          </cell>
          <cell r="Z51">
            <v>10.82</v>
          </cell>
          <cell r="AA51">
            <v>70.98599999999999</v>
          </cell>
          <cell r="AB51" t="str">
            <v xml:space="preserve"> </v>
          </cell>
          <cell r="AC51" t="str">
            <v xml:space="preserve"> </v>
          </cell>
          <cell r="AD51" t="str">
            <v xml:space="preserve"> 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12.5</v>
          </cell>
          <cell r="AR51">
            <v>3.8</v>
          </cell>
          <cell r="AS51">
            <v>4.87</v>
          </cell>
          <cell r="AT51">
            <v>5.7</v>
          </cell>
          <cell r="AU51">
            <v>7.2160000000000002</v>
          </cell>
          <cell r="AV51">
            <v>4.5199999999999996</v>
          </cell>
          <cell r="AW51">
            <v>3</v>
          </cell>
          <cell r="AX51">
            <v>4.5199999999999996</v>
          </cell>
          <cell r="AY51">
            <v>12.5</v>
          </cell>
          <cell r="AZ51">
            <v>16.3</v>
          </cell>
          <cell r="BA51">
            <v>21.17</v>
          </cell>
          <cell r="BB51">
            <v>26.87</v>
          </cell>
          <cell r="BC51">
            <v>34.085999999999999</v>
          </cell>
          <cell r="BD51">
            <v>38.605999999999995</v>
          </cell>
          <cell r="BE51">
            <v>41.605999999999995</v>
          </cell>
          <cell r="BF51">
            <v>46.125999999999991</v>
          </cell>
          <cell r="BG51">
            <v>50.645999999999987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12.5</v>
          </cell>
          <cell r="BR51">
            <v>16.3</v>
          </cell>
          <cell r="BS51">
            <v>21.17</v>
          </cell>
          <cell r="BT51">
            <v>26.87</v>
          </cell>
          <cell r="BU51">
            <v>34.085999999999999</v>
          </cell>
          <cell r="BV51">
            <v>38.605999999999995</v>
          </cell>
          <cell r="BW51">
            <v>41.605999999999995</v>
          </cell>
          <cell r="BX51">
            <v>46.125999999999991</v>
          </cell>
          <cell r="BY51">
            <v>50.645999999999987</v>
          </cell>
          <cell r="BZ51">
            <v>0</v>
          </cell>
          <cell r="CA51">
            <v>0</v>
          </cell>
          <cell r="CB51">
            <v>20.8</v>
          </cell>
          <cell r="CC51">
            <v>16.3</v>
          </cell>
          <cell r="CD51">
            <v>20.8</v>
          </cell>
          <cell r="CE51">
            <v>-4.5</v>
          </cell>
          <cell r="CF51">
            <v>-21.634615384615387</v>
          </cell>
        </row>
        <row r="52">
          <cell r="H52" t="str">
            <v>Ancianos Indigentes</v>
          </cell>
          <cell r="L52">
            <v>29</v>
          </cell>
          <cell r="N52">
            <v>29</v>
          </cell>
          <cell r="O52">
            <v>1.8348734</v>
          </cell>
          <cell r="P52">
            <v>5.9269780000000001</v>
          </cell>
          <cell r="Q52">
            <v>2.8377759999999999</v>
          </cell>
          <cell r="R52">
            <v>0.37401899999999999</v>
          </cell>
          <cell r="S52">
            <v>4.4152029000000006</v>
          </cell>
          <cell r="T52">
            <v>1.4326456000000001</v>
          </cell>
          <cell r="U52">
            <v>0.22790000000000002</v>
          </cell>
          <cell r="V52">
            <v>7.6561999999999991E-2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17.125956900000002</v>
          </cell>
          <cell r="AB52">
            <v>2.6947697075361789E-2</v>
          </cell>
          <cell r="AC52" t="str">
            <v xml:space="preserve"> </v>
          </cell>
          <cell r="AD52">
            <v>2.6947697075361789E-2</v>
          </cell>
          <cell r="AE52">
            <v>0</v>
          </cell>
          <cell r="AF52">
            <v>8.4365170275823194E-3</v>
          </cell>
          <cell r="AG52">
            <v>0.14236622484045164</v>
          </cell>
          <cell r="AH52">
            <v>12.919471263113875</v>
          </cell>
          <cell r="AI52">
            <v>0.93645339006163753</v>
          </cell>
          <cell r="AJ52">
            <v>0.78775977745049908</v>
          </cell>
          <cell r="AK52">
            <v>0.33851524573174058</v>
          </cell>
          <cell r="AL52">
            <v>1.6440662557501047</v>
          </cell>
          <cell r="AM52">
            <v>1.4331533300605466</v>
          </cell>
          <cell r="AN52">
            <v>2.1586937944326263</v>
          </cell>
          <cell r="AO52">
            <v>4.3158057419225804</v>
          </cell>
          <cell r="AP52">
            <v>1.8348734</v>
          </cell>
          <cell r="AQ52">
            <v>5.9185414829724179</v>
          </cell>
          <cell r="AR52">
            <v>2.6954097751595483</v>
          </cell>
          <cell r="AS52">
            <v>-12.545452263113875</v>
          </cell>
          <cell r="AT52">
            <v>3.4787495099383632</v>
          </cell>
          <cell r="AU52">
            <v>0.644885822549501</v>
          </cell>
          <cell r="AV52">
            <v>-0.11061524573174056</v>
          </cell>
          <cell r="AW52">
            <v>-1.5675042557501047</v>
          </cell>
          <cell r="AX52">
            <v>-1.4331533300605466</v>
          </cell>
          <cell r="AY52">
            <v>7.7618514000000003</v>
          </cell>
          <cell r="AZ52">
            <v>10.599627399999999</v>
          </cell>
          <cell r="BA52">
            <v>10.9736464</v>
          </cell>
          <cell r="BB52">
            <v>15.3888493</v>
          </cell>
          <cell r="BC52">
            <v>16.821494900000001</v>
          </cell>
          <cell r="BD52">
            <v>17.049394900000003</v>
          </cell>
          <cell r="BE52">
            <v>17.125956900000002</v>
          </cell>
          <cell r="BF52">
            <v>17.125956900000002</v>
          </cell>
          <cell r="BG52">
            <v>17.125956900000002</v>
          </cell>
          <cell r="BH52">
            <v>8.4365170275823194E-3</v>
          </cell>
          <cell r="BI52">
            <v>0.15080274186803397</v>
          </cell>
          <cell r="BJ52">
            <v>13.070274004981909</v>
          </cell>
          <cell r="BK52">
            <v>14.006727395043548</v>
          </cell>
          <cell r="BL52">
            <v>14.794487172494048</v>
          </cell>
          <cell r="BM52">
            <v>15.133002418225788</v>
          </cell>
          <cell r="BN52">
            <v>16.777068673975894</v>
          </cell>
          <cell r="BO52">
            <v>18.210222004036439</v>
          </cell>
          <cell r="BP52">
            <v>20.368915798469065</v>
          </cell>
          <cell r="BQ52">
            <v>7.7534148829724181</v>
          </cell>
          <cell r="BR52">
            <v>10.448824658131965</v>
          </cell>
          <cell r="BS52">
            <v>-2.0966276049819097</v>
          </cell>
          <cell r="BT52">
            <v>1.3821219049564526</v>
          </cell>
          <cell r="BU52">
            <v>2.0270077275059535</v>
          </cell>
          <cell r="BV52">
            <v>1.9163924817742153</v>
          </cell>
          <cell r="BW52">
            <v>0.34888822602410841</v>
          </cell>
          <cell r="BX52">
            <v>-1.0842651040364366</v>
          </cell>
          <cell r="BY52">
            <v>-3.2429588984690625</v>
          </cell>
          <cell r="BZ52">
            <v>0</v>
          </cell>
          <cell r="CA52">
            <v>8.0000000000000002E-3</v>
          </cell>
          <cell r="CB52">
            <v>0.13500000000000001</v>
          </cell>
          <cell r="CC52">
            <v>10.599627399999999</v>
          </cell>
          <cell r="CD52">
            <v>0.14300000000000002</v>
          </cell>
          <cell r="CE52">
            <v>10.456627399999999</v>
          </cell>
          <cell r="CF52">
            <v>7312.3268531468511</v>
          </cell>
        </row>
        <row r="53">
          <cell r="H53" t="str">
            <v>Fondo Solidaridad Pensional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 xml:space="preserve"> </v>
          </cell>
          <cell r="AC53" t="str">
            <v xml:space="preserve"> </v>
          </cell>
          <cell r="AD53" t="str">
            <v xml:space="preserve"> 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5.0979999999999999</v>
          </cell>
          <cell r="CA53">
            <v>0</v>
          </cell>
          <cell r="CB53">
            <v>0.83499999999999996</v>
          </cell>
          <cell r="CC53">
            <v>0</v>
          </cell>
          <cell r="CD53">
            <v>5.9329999999999998</v>
          </cell>
          <cell r="CE53">
            <v>-5.9329999999999998</v>
          </cell>
          <cell r="CF53">
            <v>-100</v>
          </cell>
        </row>
        <row r="54">
          <cell r="H54" t="str">
            <v>Fondo Compensación Educativa</v>
          </cell>
          <cell r="L54">
            <v>220.2</v>
          </cell>
          <cell r="N54">
            <v>220.2</v>
          </cell>
          <cell r="O54">
            <v>9.2852999999999994</v>
          </cell>
          <cell r="P54">
            <v>11.225200000000001</v>
          </cell>
          <cell r="Q54">
            <v>4.09321</v>
          </cell>
          <cell r="R54">
            <v>0.18</v>
          </cell>
          <cell r="S54">
            <v>4.7365000000000004</v>
          </cell>
          <cell r="T54">
            <v>4.6295000000000002</v>
          </cell>
          <cell r="U54">
            <v>8.8294999999999995</v>
          </cell>
          <cell r="V54">
            <v>7.7148100000000008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50.694019999999995</v>
          </cell>
          <cell r="AB54">
            <v>0.20461665158602299</v>
          </cell>
          <cell r="AC54" t="str">
            <v xml:space="preserve"> </v>
          </cell>
          <cell r="AD54">
            <v>0.20461665158602299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23.213855421686748</v>
          </cell>
          <cell r="AL54">
            <v>72.128765060240966</v>
          </cell>
          <cell r="AM54">
            <v>31.214344879518066</v>
          </cell>
          <cell r="AN54">
            <v>31.214344879518066</v>
          </cell>
          <cell r="AO54">
            <v>31.214344879518066</v>
          </cell>
          <cell r="AP54">
            <v>9.2852999999999994</v>
          </cell>
          <cell r="AQ54">
            <v>11.225200000000001</v>
          </cell>
          <cell r="AR54">
            <v>4.09321</v>
          </cell>
          <cell r="AS54">
            <v>0.18</v>
          </cell>
          <cell r="AT54">
            <v>4.7365000000000004</v>
          </cell>
          <cell r="AU54">
            <v>4.6295000000000002</v>
          </cell>
          <cell r="AV54">
            <v>-14.384355421686749</v>
          </cell>
          <cell r="AW54">
            <v>-64.413955060240966</v>
          </cell>
          <cell r="AX54">
            <v>-31.214344879518066</v>
          </cell>
          <cell r="AY54">
            <v>20.5105</v>
          </cell>
          <cell r="AZ54">
            <v>24.60371</v>
          </cell>
          <cell r="BA54">
            <v>24.783709999999999</v>
          </cell>
          <cell r="BB54">
            <v>29.520209999999999</v>
          </cell>
          <cell r="BC54">
            <v>34.149709999999999</v>
          </cell>
          <cell r="BD54">
            <v>42.979209999999995</v>
          </cell>
          <cell r="BE54">
            <v>50.694019999999995</v>
          </cell>
          <cell r="BF54">
            <v>50.694019999999995</v>
          </cell>
          <cell r="BG54">
            <v>50.694019999999995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23.213855421686748</v>
          </cell>
          <cell r="BN54">
            <v>95.34262048192771</v>
          </cell>
          <cell r="BO54">
            <v>126.55696536144578</v>
          </cell>
          <cell r="BP54">
            <v>157.77131024096383</v>
          </cell>
          <cell r="BQ54">
            <v>20.5105</v>
          </cell>
          <cell r="BR54">
            <v>24.60371</v>
          </cell>
          <cell r="BS54">
            <v>24.783709999999999</v>
          </cell>
          <cell r="BT54">
            <v>29.520209999999999</v>
          </cell>
          <cell r="BU54">
            <v>34.149709999999999</v>
          </cell>
          <cell r="BV54">
            <v>19.765354578313246</v>
          </cell>
          <cell r="BW54">
            <v>-44.648600481927716</v>
          </cell>
          <cell r="BX54">
            <v>-75.862945361445782</v>
          </cell>
          <cell r="BY54">
            <v>-107.07729024096383</v>
          </cell>
          <cell r="BZ54">
            <v>0</v>
          </cell>
          <cell r="CA54">
            <v>0</v>
          </cell>
          <cell r="CB54">
            <v>0</v>
          </cell>
          <cell r="CC54">
            <v>24.60371</v>
          </cell>
          <cell r="CD54">
            <v>0</v>
          </cell>
          <cell r="CE54">
            <v>24.60371</v>
          </cell>
          <cell r="CF54" t="str">
            <v xml:space="preserve">n.a. </v>
          </cell>
        </row>
        <row r="55">
          <cell r="G55" t="str">
            <v>Más Transferencias de Deuda</v>
          </cell>
          <cell r="L55">
            <v>177.85391466988909</v>
          </cell>
          <cell r="M55">
            <v>0</v>
          </cell>
          <cell r="N55">
            <v>177.85391466988909</v>
          </cell>
          <cell r="O55">
            <v>0.65426953900000007</v>
          </cell>
          <cell r="P55">
            <v>24.687984660999998</v>
          </cell>
          <cell r="Q55">
            <v>2.0402732663333336</v>
          </cell>
          <cell r="R55">
            <v>3.321029274363636</v>
          </cell>
          <cell r="S55">
            <v>11.226935897980429</v>
          </cell>
          <cell r="T55">
            <v>28.685882641888888</v>
          </cell>
          <cell r="U55">
            <v>0.41397398922222223</v>
          </cell>
          <cell r="V55">
            <v>34.224566441666667</v>
          </cell>
          <cell r="W55">
            <v>1.2387761833333333</v>
          </cell>
          <cell r="X55">
            <v>2.2599205617777773</v>
          </cell>
          <cell r="Y55">
            <v>12.437870640333331</v>
          </cell>
          <cell r="Z55">
            <v>12.58805003</v>
          </cell>
          <cell r="AA55">
            <v>133.77953312689959</v>
          </cell>
          <cell r="AB55">
            <v>0.16526735917901433</v>
          </cell>
          <cell r="AC55" t="str">
            <v xml:space="preserve"> </v>
          </cell>
          <cell r="AD55">
            <v>0.16526735917901433</v>
          </cell>
          <cell r="AE55">
            <v>2.7382788515788858</v>
          </cell>
          <cell r="AF55">
            <v>37.841788827218167</v>
          </cell>
          <cell r="AG55">
            <v>0.60866219444955894</v>
          </cell>
          <cell r="AH55">
            <v>2.9755506807456689</v>
          </cell>
          <cell r="AI55">
            <v>11.97493600495687</v>
          </cell>
          <cell r="AJ55">
            <v>45.798330754943443</v>
          </cell>
          <cell r="AK55">
            <v>0.98597126951555292</v>
          </cell>
          <cell r="AL55">
            <v>41.521531819230319</v>
          </cell>
          <cell r="AM55">
            <v>1.3428440887838857</v>
          </cell>
          <cell r="AN55">
            <v>2.4087476457022081</v>
          </cell>
          <cell r="AO55">
            <v>7.4771926772853803</v>
          </cell>
          <cell r="AP55">
            <v>-2.0840093125788859</v>
          </cell>
          <cell r="AQ55">
            <v>-13.153804166218169</v>
          </cell>
          <cell r="AR55">
            <v>1.4316110718837747</v>
          </cell>
          <cell r="AS55">
            <v>0.34547859361796718</v>
          </cell>
          <cell r="AT55">
            <v>-0.74800010697644126</v>
          </cell>
          <cell r="AU55">
            <v>-17.112448113054555</v>
          </cell>
          <cell r="AV55">
            <v>-0.57199728029333063</v>
          </cell>
          <cell r="AW55">
            <v>-7.2969653775636516</v>
          </cell>
          <cell r="AX55">
            <v>-0.10406790545055244</v>
          </cell>
          <cell r="AY55">
            <v>25.342254199999999</v>
          </cell>
          <cell r="AZ55">
            <v>27.382527466333332</v>
          </cell>
          <cell r="BA55">
            <v>30.703556740696968</v>
          </cell>
          <cell r="BB55">
            <v>41.930492638677393</v>
          </cell>
          <cell r="BC55">
            <v>70.616375280566288</v>
          </cell>
          <cell r="BD55">
            <v>71.030349269788502</v>
          </cell>
          <cell r="BE55">
            <v>105.25491571145517</v>
          </cell>
          <cell r="BF55">
            <v>106.49369189478851</v>
          </cell>
          <cell r="BG55">
            <v>108.75361245656629</v>
          </cell>
          <cell r="BH55">
            <v>40.580067678797057</v>
          </cell>
          <cell r="BI55">
            <v>41.188729873246615</v>
          </cell>
          <cell r="BJ55">
            <v>44.164280553992285</v>
          </cell>
          <cell r="BK55">
            <v>56.139216558949151</v>
          </cell>
          <cell r="BL55">
            <v>101.93754731389259</v>
          </cell>
          <cell r="BM55">
            <v>102.92351858340814</v>
          </cell>
          <cell r="BN55">
            <v>144.44505040263846</v>
          </cell>
          <cell r="BO55">
            <v>145.78789449142235</v>
          </cell>
          <cell r="BP55">
            <v>148.19664213712457</v>
          </cell>
          <cell r="BQ55">
            <v>-15.237813478797056</v>
          </cell>
          <cell r="BR55">
            <v>-13.806202406913286</v>
          </cell>
          <cell r="BS55">
            <v>-13.460723813295317</v>
          </cell>
          <cell r="BT55">
            <v>-14.208723920271758</v>
          </cell>
          <cell r="BU55">
            <v>-31.321172033326306</v>
          </cell>
          <cell r="BV55">
            <v>-31.893169313619641</v>
          </cell>
          <cell r="BW55">
            <v>-39.190134691183289</v>
          </cell>
          <cell r="BX55">
            <v>-39.294202596633838</v>
          </cell>
          <cell r="BY55">
            <v>-39.443029680558283</v>
          </cell>
          <cell r="BZ55">
            <v>2.1337000000000002</v>
          </cell>
          <cell r="CA55">
            <v>25.866163459999999</v>
          </cell>
          <cell r="CB55">
            <v>0.60479949999999993</v>
          </cell>
          <cell r="CC55">
            <v>27.382527466333332</v>
          </cell>
          <cell r="CD55">
            <v>28.604662959999999</v>
          </cell>
          <cell r="CE55">
            <v>-1.2221354936666664</v>
          </cell>
          <cell r="CF55">
            <v>-4.2725044352931789</v>
          </cell>
          <cell r="CI55">
            <v>338.12739999999997</v>
          </cell>
        </row>
        <row r="56">
          <cell r="H56" t="str">
            <v>Deuda Externa Entidades</v>
          </cell>
          <cell r="L56">
            <v>122.43058841578632</v>
          </cell>
          <cell r="N56">
            <v>122.43058841578632</v>
          </cell>
          <cell r="O56">
            <v>5.5769539000000007E-2</v>
          </cell>
          <cell r="P56">
            <v>23.123284661</v>
          </cell>
          <cell r="Q56">
            <v>0.18767326633333339</v>
          </cell>
          <cell r="R56">
            <v>1.5677292743636362</v>
          </cell>
          <cell r="S56">
            <v>10.640369487980429</v>
          </cell>
          <cell r="T56">
            <v>4.5132826418888898</v>
          </cell>
          <cell r="U56">
            <v>5.9673989222222203E-2</v>
          </cell>
          <cell r="V56">
            <v>34.019566441666669</v>
          </cell>
          <cell r="W56">
            <v>0.80927618333333329</v>
          </cell>
          <cell r="X56">
            <v>1.8941205617777774</v>
          </cell>
          <cell r="Y56">
            <v>12.261470640333332</v>
          </cell>
          <cell r="Z56">
            <v>0</v>
          </cell>
          <cell r="AA56">
            <v>89.132216686899625</v>
          </cell>
          <cell r="AB56">
            <v>0.11376628997885889</v>
          </cell>
          <cell r="AC56" t="str">
            <v xml:space="preserve"> </v>
          </cell>
          <cell r="AD56">
            <v>0.11376628997885889</v>
          </cell>
          <cell r="AE56">
            <v>2.4042955140057494</v>
          </cell>
          <cell r="AF56">
            <v>37.180898418894088</v>
          </cell>
          <cell r="AG56">
            <v>0.26214014023384996</v>
          </cell>
          <cell r="AH56">
            <v>2.7159775875713388</v>
          </cell>
          <cell r="AI56">
            <v>10.581432294611959</v>
          </cell>
          <cell r="AJ56">
            <v>11.434353326463118</v>
          </cell>
          <cell r="AK56">
            <v>0.92642613732675994</v>
          </cell>
          <cell r="AL56">
            <v>41.317225185282524</v>
          </cell>
          <cell r="AM56">
            <v>1.136809529216718</v>
          </cell>
          <cell r="AN56">
            <v>2.1860920873201168</v>
          </cell>
          <cell r="AO56">
            <v>7.0565662122265298</v>
          </cell>
          <cell r="AP56">
            <v>-2.3485259750057494</v>
          </cell>
          <cell r="AQ56">
            <v>-14.057613757894089</v>
          </cell>
          <cell r="AR56">
            <v>-7.4466873900516567E-2</v>
          </cell>
          <cell r="AS56">
            <v>-1.1482483132077026</v>
          </cell>
          <cell r="AT56">
            <v>5.893719336846992E-2</v>
          </cell>
          <cell r="AU56">
            <v>-6.9210706845742278</v>
          </cell>
          <cell r="AV56">
            <v>-0.86675214810453771</v>
          </cell>
          <cell r="AW56">
            <v>-7.2976587436158553</v>
          </cell>
          <cell r="AX56">
            <v>-0.32753334588338467</v>
          </cell>
          <cell r="AY56">
            <v>23.179054199999999</v>
          </cell>
          <cell r="AZ56">
            <v>23.366727466333334</v>
          </cell>
          <cell r="BA56">
            <v>24.934456740696969</v>
          </cell>
          <cell r="BB56">
            <v>35.574826228677395</v>
          </cell>
          <cell r="BC56">
            <v>40.088108870566288</v>
          </cell>
          <cell r="BD56">
            <v>40.147782859788506</v>
          </cell>
          <cell r="BE56">
            <v>74.167349301455175</v>
          </cell>
          <cell r="BF56">
            <v>74.976625484788514</v>
          </cell>
          <cell r="BG56">
            <v>76.870746046566296</v>
          </cell>
          <cell r="BH56">
            <v>39.585193932899841</v>
          </cell>
          <cell r="BI56">
            <v>39.847334073133695</v>
          </cell>
          <cell r="BJ56">
            <v>42.563311660705033</v>
          </cell>
          <cell r="BK56">
            <v>53.14474395531699</v>
          </cell>
          <cell r="BL56">
            <v>64.579097281780108</v>
          </cell>
          <cell r="BM56">
            <v>65.505523419106865</v>
          </cell>
          <cell r="BN56">
            <v>106.82274860438939</v>
          </cell>
          <cell r="BO56">
            <v>107.95955813360611</v>
          </cell>
          <cell r="BP56">
            <v>110.14565022092623</v>
          </cell>
          <cell r="BQ56">
            <v>-16.406139732899842</v>
          </cell>
          <cell r="BR56">
            <v>-16.480606606800361</v>
          </cell>
          <cell r="BS56">
            <v>-17.628854920008063</v>
          </cell>
          <cell r="BT56">
            <v>-17.569917726639595</v>
          </cell>
          <cell r="BU56">
            <v>-24.49098841121382</v>
          </cell>
          <cell r="BV56">
            <v>-25.357740559318358</v>
          </cell>
          <cell r="BW56">
            <v>-32.655399302934214</v>
          </cell>
          <cell r="BX56">
            <v>-32.982932648817595</v>
          </cell>
          <cell r="BY56">
            <v>-33.274904174359932</v>
          </cell>
          <cell r="BZ56">
            <v>1.7278</v>
          </cell>
          <cell r="CA56">
            <v>25.062963459999999</v>
          </cell>
          <cell r="CB56">
            <v>0.1787995</v>
          </cell>
          <cell r="CC56">
            <v>23.366727466333334</v>
          </cell>
          <cell r="CD56">
            <v>26.969562959999998</v>
          </cell>
          <cell r="CE56">
            <v>-3.6028354936666638</v>
          </cell>
          <cell r="CF56">
            <v>-13.358894613940253</v>
          </cell>
          <cell r="CI56">
            <v>1393.1273999999999</v>
          </cell>
        </row>
        <row r="57">
          <cell r="H57" t="str">
            <v>Deuda Interna Entidades</v>
          </cell>
          <cell r="L57">
            <v>55.423326254102776</v>
          </cell>
          <cell r="N57">
            <v>55.423326254102776</v>
          </cell>
          <cell r="O57">
            <v>0.59850000000000003</v>
          </cell>
          <cell r="P57">
            <v>1.5647</v>
          </cell>
          <cell r="Q57">
            <v>1.8526</v>
          </cell>
          <cell r="R57">
            <v>1.7533000000000001</v>
          </cell>
          <cell r="S57">
            <v>0.58656640999999998</v>
          </cell>
          <cell r="T57">
            <v>24.172599999999999</v>
          </cell>
          <cell r="U57">
            <v>0.3543</v>
          </cell>
          <cell r="V57">
            <v>0.20499999999999999</v>
          </cell>
          <cell r="W57">
            <v>0.42949999999999999</v>
          </cell>
          <cell r="X57">
            <v>0.36580000000000001</v>
          </cell>
          <cell r="Y57">
            <v>0.1764</v>
          </cell>
          <cell r="Z57">
            <v>12.58805003</v>
          </cell>
          <cell r="AA57">
            <v>44.647316439999997</v>
          </cell>
          <cell r="AB57">
            <v>5.1501069200155437E-2</v>
          </cell>
          <cell r="AC57" t="str">
            <v xml:space="preserve"> </v>
          </cell>
          <cell r="AD57">
            <v>5.1501069200155437E-2</v>
          </cell>
          <cell r="AE57">
            <v>0.33398333757313658</v>
          </cell>
          <cell r="AF57">
            <v>0.66089040832407797</v>
          </cell>
          <cell r="AG57">
            <v>0.34652205421570897</v>
          </cell>
          <cell r="AH57">
            <v>0.25957309317432997</v>
          </cell>
          <cell r="AI57">
            <v>1.3935037103449099</v>
          </cell>
          <cell r="AJ57">
            <v>34.363977428480325</v>
          </cell>
          <cell r="AK57">
            <v>5.9545132188792982E-2</v>
          </cell>
          <cell r="AL57">
            <v>0.20430663394779458</v>
          </cell>
          <cell r="AM57">
            <v>0.20603455956716779</v>
          </cell>
          <cell r="AN57">
            <v>0.22265555838209106</v>
          </cell>
          <cell r="AO57">
            <v>0.42062646505885048</v>
          </cell>
          <cell r="AP57">
            <v>0.26451666242686345</v>
          </cell>
          <cell r="AQ57">
            <v>0.90380959167592201</v>
          </cell>
          <cell r="AR57">
            <v>1.506077945784291</v>
          </cell>
          <cell r="AS57">
            <v>1.4937269068256702</v>
          </cell>
          <cell r="AT57">
            <v>-0.80693730034490996</v>
          </cell>
          <cell r="AU57">
            <v>-10.191377428480326</v>
          </cell>
          <cell r="AV57">
            <v>0.29475486781120702</v>
          </cell>
          <cell r="AW57">
            <v>6.9336605220540748E-4</v>
          </cell>
          <cell r="AX57">
            <v>0.2234654404328322</v>
          </cell>
          <cell r="AY57">
            <v>2.1631999999999998</v>
          </cell>
          <cell r="AZ57">
            <v>4.0157999999999996</v>
          </cell>
          <cell r="BA57">
            <v>5.7690999999999999</v>
          </cell>
          <cell r="BB57">
            <v>6.3556664099999995</v>
          </cell>
          <cell r="BC57">
            <v>30.528266410000001</v>
          </cell>
          <cell r="BD57">
            <v>30.882566409999999</v>
          </cell>
          <cell r="BE57">
            <v>31.087566409999997</v>
          </cell>
          <cell r="BF57">
            <v>31.517066409999998</v>
          </cell>
          <cell r="BG57">
            <v>31.882866409999998</v>
          </cell>
          <cell r="BH57">
            <v>0.99487374589721456</v>
          </cell>
          <cell r="BI57">
            <v>1.3413958001129236</v>
          </cell>
          <cell r="BJ57">
            <v>1.6009688932872534</v>
          </cell>
          <cell r="BK57">
            <v>2.9944726036321634</v>
          </cell>
          <cell r="BL57">
            <v>37.358450032112486</v>
          </cell>
          <cell r="BM57">
            <v>37.417995164301281</v>
          </cell>
          <cell r="BN57">
            <v>37.622301798249076</v>
          </cell>
          <cell r="BO57">
            <v>37.828336357816241</v>
          </cell>
          <cell r="BP57">
            <v>38.050991916198335</v>
          </cell>
          <cell r="BQ57">
            <v>1.1683262541027852</v>
          </cell>
          <cell r="BR57">
            <v>2.6744041998870758</v>
          </cell>
          <cell r="BS57">
            <v>4.168131106712746</v>
          </cell>
          <cell r="BT57">
            <v>3.3611938063678362</v>
          </cell>
          <cell r="BU57">
            <v>-6.8301836221124859</v>
          </cell>
          <cell r="BV57">
            <v>-6.5354287543012823</v>
          </cell>
          <cell r="BW57">
            <v>-6.5347353882490786</v>
          </cell>
          <cell r="BX57">
            <v>-6.3112699478162426</v>
          </cell>
          <cell r="BY57">
            <v>-6.1681255061983364</v>
          </cell>
          <cell r="BZ57">
            <v>0.40589999999999998</v>
          </cell>
          <cell r="CA57">
            <v>0.80320000000000003</v>
          </cell>
          <cell r="CB57">
            <v>0.42599999999999999</v>
          </cell>
          <cell r="CC57">
            <v>4.0157999999999996</v>
          </cell>
          <cell r="CD57">
            <v>1.6351</v>
          </cell>
          <cell r="CE57">
            <v>2.3806999999999996</v>
          </cell>
          <cell r="CF57">
            <v>145.59965751330193</v>
          </cell>
        </row>
        <row r="58">
          <cell r="BN58">
            <v>0</v>
          </cell>
          <cell r="BW58">
            <v>0</v>
          </cell>
        </row>
        <row r="59">
          <cell r="L59">
            <v>2537.5869837451937</v>
          </cell>
          <cell r="M59">
            <v>0</v>
          </cell>
          <cell r="N59">
            <v>2537.5869837451937</v>
          </cell>
          <cell r="Q59">
            <v>294.0610956759279</v>
          </cell>
          <cell r="R59">
            <v>242.60712493043712</v>
          </cell>
          <cell r="S59">
            <v>163.62961941089</v>
          </cell>
          <cell r="T59">
            <v>144.72957612675719</v>
          </cell>
          <cell r="U59">
            <v>242.82889541177775</v>
          </cell>
          <cell r="V59">
            <v>198.61304410745123</v>
          </cell>
          <cell r="W59">
            <v>511.05546935365669</v>
          </cell>
          <cell r="X59">
            <v>211.26157493933331</v>
          </cell>
          <cell r="Y59">
            <v>97.855146539000003</v>
          </cell>
          <cell r="Z59">
            <v>287.48785082556651</v>
          </cell>
          <cell r="AA59">
            <v>2684.1596631453813</v>
          </cell>
          <cell r="AB59">
            <v>2.3580043220809142</v>
          </cell>
          <cell r="AC59" t="str">
            <v xml:space="preserve"> </v>
          </cell>
          <cell r="AD59">
            <v>2.3580043220809142</v>
          </cell>
          <cell r="AE59">
            <v>139.29688463322262</v>
          </cell>
          <cell r="AF59">
            <v>138.65641176632701</v>
          </cell>
          <cell r="AG59">
            <v>329.85988123361915</v>
          </cell>
          <cell r="AH59">
            <v>241.25266478841922</v>
          </cell>
          <cell r="AI59">
            <v>179.96494847638968</v>
          </cell>
          <cell r="AJ59">
            <v>163.69305167317788</v>
          </cell>
          <cell r="AK59">
            <v>194.7889101078257</v>
          </cell>
          <cell r="AL59">
            <v>278.33786711858227</v>
          </cell>
          <cell r="AM59">
            <v>438.22349769462562</v>
          </cell>
          <cell r="AN59">
            <v>113.58463397436068</v>
          </cell>
          <cell r="AO59">
            <v>75.514513207985942</v>
          </cell>
          <cell r="AP59">
            <v>-1.3528202868892834</v>
          </cell>
          <cell r="AQ59">
            <v>13.429789711923007</v>
          </cell>
          <cell r="AR59">
            <v>-35.798785557691247</v>
          </cell>
          <cell r="AS59">
            <v>1.3544601420178992</v>
          </cell>
          <cell r="AT59">
            <v>-16.335329065499678</v>
          </cell>
          <cell r="AU59">
            <v>-18.963475546420682</v>
          </cell>
          <cell r="AV59">
            <v>48.039985303952051</v>
          </cell>
          <cell r="AW59">
            <v>-79.724823011131036</v>
          </cell>
          <cell r="AX59">
            <v>72.831971659031069</v>
          </cell>
          <cell r="AY59">
            <v>290.03026582458335</v>
          </cell>
          <cell r="AZ59">
            <v>584.09136150051131</v>
          </cell>
          <cell r="BA59">
            <v>826.69848643094838</v>
          </cell>
          <cell r="BB59">
            <v>990.32810584183846</v>
          </cell>
          <cell r="BC59">
            <v>1135.0576819685957</v>
          </cell>
          <cell r="BD59">
            <v>1377.8865773803734</v>
          </cell>
          <cell r="BE59">
            <v>1576.4996214878245</v>
          </cell>
          <cell r="BF59">
            <v>2087.5550908414812</v>
          </cell>
          <cell r="BG59">
            <v>2298.8166657808147</v>
          </cell>
          <cell r="BH59">
            <v>277.95329639954963</v>
          </cell>
          <cell r="BI59">
            <v>607.81317763316883</v>
          </cell>
          <cell r="BJ59">
            <v>849.06584242158806</v>
          </cell>
          <cell r="BK59">
            <v>1029.0307908979776</v>
          </cell>
          <cell r="BL59">
            <v>1192.7238425711555</v>
          </cell>
          <cell r="BM59">
            <v>1387.5127526789813</v>
          </cell>
          <cell r="BN59">
            <v>1665.8506197975639</v>
          </cell>
          <cell r="BO59">
            <v>2104.0741174921895</v>
          </cell>
          <cell r="BP59">
            <v>2217.6587514665503</v>
          </cell>
          <cell r="BQ59">
            <v>12.07696942503371</v>
          </cell>
          <cell r="BR59">
            <v>-23.721816132657551</v>
          </cell>
          <cell r="BS59">
            <v>-22.367355990639567</v>
          </cell>
          <cell r="BT59">
            <v>-38.702685056139217</v>
          </cell>
          <cell r="BU59">
            <v>-57.666160602559842</v>
          </cell>
          <cell r="BV59">
            <v>-9.6261752986079046</v>
          </cell>
          <cell r="BW59">
            <v>-89.350998309739452</v>
          </cell>
          <cell r="BX59">
            <v>-16.519026650708383</v>
          </cell>
          <cell r="BY59">
            <v>81.157914314264417</v>
          </cell>
          <cell r="BZ59">
            <v>51.372504939999999</v>
          </cell>
          <cell r="CA59">
            <v>185.31118026000001</v>
          </cell>
          <cell r="CB59">
            <v>176.49927199999999</v>
          </cell>
          <cell r="CC59">
            <v>584.09136150051131</v>
          </cell>
          <cell r="CD59">
            <v>413.18295719999998</v>
          </cell>
          <cell r="CE59">
            <v>170.90840430051134</v>
          </cell>
          <cell r="CF59">
            <v>41.363856210018767</v>
          </cell>
        </row>
        <row r="60">
          <cell r="L60">
            <v>1857.0093354691621</v>
          </cell>
          <cell r="M60">
            <v>0</v>
          </cell>
          <cell r="N60">
            <v>1857.0093354691621</v>
          </cell>
          <cell r="Q60">
            <v>250.2770903</v>
          </cell>
          <cell r="R60">
            <v>181.92547436683</v>
          </cell>
          <cell r="S60">
            <v>136.10404965729001</v>
          </cell>
          <cell r="T60">
            <v>66.59179432900001</v>
          </cell>
          <cell r="U60">
            <v>201.49002999999999</v>
          </cell>
          <cell r="V60">
            <v>117.15720660522</v>
          </cell>
          <cell r="W60">
            <v>455.76433764899002</v>
          </cell>
          <cell r="X60">
            <v>119.3005</v>
          </cell>
          <cell r="Y60">
            <v>80.678799999999995</v>
          </cell>
          <cell r="Z60">
            <v>223.83</v>
          </cell>
          <cell r="AA60">
            <v>2034.9541098073298</v>
          </cell>
          <cell r="AB60">
            <v>1.725590518563513</v>
          </cell>
          <cell r="AC60" t="str">
            <v xml:space="preserve"> </v>
          </cell>
          <cell r="AD60">
            <v>1.725590518563513</v>
          </cell>
          <cell r="AE60">
            <v>105.5949751885439</v>
          </cell>
          <cell r="AF60">
            <v>83.460269798793149</v>
          </cell>
          <cell r="AG60">
            <v>259.77615401441949</v>
          </cell>
          <cell r="AH60">
            <v>167.34054464170501</v>
          </cell>
          <cell r="AI60">
            <v>133.32951094867099</v>
          </cell>
          <cell r="AJ60">
            <v>88.77389837829439</v>
          </cell>
          <cell r="AK60">
            <v>161.08700066314699</v>
          </cell>
          <cell r="AL60">
            <v>178.59418459334898</v>
          </cell>
          <cell r="AM60">
            <v>334.39982540121105</v>
          </cell>
          <cell r="AN60">
            <v>48.910951726747605</v>
          </cell>
          <cell r="AO60">
            <v>44.769004089069</v>
          </cell>
          <cell r="AP60">
            <v>2.2549181114560923</v>
          </cell>
          <cell r="AQ60">
            <v>10.524663801206856</v>
          </cell>
          <cell r="AR60">
            <v>-9.499063714419492</v>
          </cell>
          <cell r="AS60">
            <v>14.584929725124994</v>
          </cell>
          <cell r="AT60">
            <v>2.7745387086190192</v>
          </cell>
          <cell r="AU60">
            <v>-22.182104049294381</v>
          </cell>
          <cell r="AV60">
            <v>40.403029336852995</v>
          </cell>
          <cell r="AW60">
            <v>-61.436977988128987</v>
          </cell>
          <cell r="AX60">
            <v>121.36451224777898</v>
          </cell>
          <cell r="AY60">
            <v>201.8348269</v>
          </cell>
          <cell r="AZ60">
            <v>452.11191719999999</v>
          </cell>
          <cell r="BA60">
            <v>634.03739156683002</v>
          </cell>
          <cell r="BB60">
            <v>770.14144122412006</v>
          </cell>
          <cell r="BC60">
            <v>836.73323555312004</v>
          </cell>
          <cell r="BD60">
            <v>1038.22326555312</v>
          </cell>
          <cell r="BE60">
            <v>1155.3804721583399</v>
          </cell>
          <cell r="BF60">
            <v>1611.1448098073299</v>
          </cell>
          <cell r="BG60">
            <v>1730.44530980733</v>
          </cell>
          <cell r="BH60">
            <v>189.05524498733706</v>
          </cell>
          <cell r="BI60">
            <v>448.83139900175655</v>
          </cell>
          <cell r="BJ60">
            <v>616.17194364346153</v>
          </cell>
          <cell r="BK60">
            <v>749.50145459213252</v>
          </cell>
          <cell r="BL60">
            <v>838.27535297042687</v>
          </cell>
          <cell r="BM60">
            <v>999.36235363357389</v>
          </cell>
          <cell r="BN60">
            <v>1177.9565382269229</v>
          </cell>
          <cell r="BO60">
            <v>1512.356363628134</v>
          </cell>
          <cell r="BP60">
            <v>1561.2673153548815</v>
          </cell>
          <cell r="BQ60">
            <v>12.779581912662934</v>
          </cell>
          <cell r="BR60">
            <v>3.2805181982434419</v>
          </cell>
          <cell r="BS60">
            <v>17.865447923368492</v>
          </cell>
          <cell r="BT60">
            <v>20.63998663198754</v>
          </cell>
          <cell r="BU60">
            <v>-1.5421174173068266</v>
          </cell>
          <cell r="BV60">
            <v>38.860911919546083</v>
          </cell>
          <cell r="BW60">
            <v>-22.576066068583032</v>
          </cell>
          <cell r="BX60">
            <v>98.788446179195944</v>
          </cell>
          <cell r="BY60">
            <v>169.1779944524485</v>
          </cell>
          <cell r="BZ60">
            <v>22.890900000000002</v>
          </cell>
          <cell r="CA60">
            <v>152.2893</v>
          </cell>
          <cell r="CB60">
            <v>144.3749</v>
          </cell>
          <cell r="CC60">
            <v>452.11191719999999</v>
          </cell>
          <cell r="CD60">
            <v>319.55509999999998</v>
          </cell>
          <cell r="CE60">
            <v>132.55681720000001</v>
          </cell>
          <cell r="CF60">
            <v>41.481677870264001</v>
          </cell>
        </row>
        <row r="61">
          <cell r="G61" t="str">
            <v>Pagos de Gobierno por Tesorería</v>
          </cell>
          <cell r="L61">
            <v>1771.1911754257305</v>
          </cell>
          <cell r="N61">
            <v>1771.1911754257305</v>
          </cell>
          <cell r="O61">
            <v>107.84989329999999</v>
          </cell>
          <cell r="P61">
            <v>93.984933600000005</v>
          </cell>
          <cell r="Q61">
            <v>250.2770903</v>
          </cell>
          <cell r="R61">
            <v>181.92547436683</v>
          </cell>
          <cell r="S61">
            <v>136.10404965729001</v>
          </cell>
          <cell r="T61">
            <v>66.59179432900001</v>
          </cell>
          <cell r="U61">
            <v>201.49002999999999</v>
          </cell>
          <cell r="V61">
            <v>117.15720660522</v>
          </cell>
          <cell r="W61">
            <v>455.76433764899002</v>
          </cell>
          <cell r="X61">
            <v>119.3005</v>
          </cell>
          <cell r="Y61">
            <v>80.678799999999995</v>
          </cell>
          <cell r="Z61">
            <v>223.83</v>
          </cell>
          <cell r="AA61">
            <v>2034.9541098073298</v>
          </cell>
          <cell r="AB61">
            <v>1.6458456295836748</v>
          </cell>
          <cell r="AC61" t="str">
            <v xml:space="preserve"> </v>
          </cell>
          <cell r="AD61">
            <v>1.6458456295836748</v>
          </cell>
          <cell r="AE61">
            <v>105.5949751885439</v>
          </cell>
          <cell r="AF61">
            <v>83.460269798793149</v>
          </cell>
          <cell r="AG61">
            <v>259.77615401441949</v>
          </cell>
          <cell r="AH61">
            <v>167.34054464170501</v>
          </cell>
          <cell r="AI61">
            <v>133.32951094867099</v>
          </cell>
          <cell r="AJ61">
            <v>88.77389837829439</v>
          </cell>
          <cell r="AK61">
            <v>161.08700066314699</v>
          </cell>
          <cell r="AL61">
            <v>178.59418459334898</v>
          </cell>
          <cell r="AM61">
            <v>334.39982540121105</v>
          </cell>
          <cell r="AN61">
            <v>48.910951726747605</v>
          </cell>
          <cell r="AO61">
            <v>44.769004089069</v>
          </cell>
          <cell r="AP61">
            <v>2.2549181114560923</v>
          </cell>
          <cell r="AQ61">
            <v>10.524663801206856</v>
          </cell>
          <cell r="AR61">
            <v>-9.499063714419492</v>
          </cell>
          <cell r="AS61">
            <v>14.584929725124994</v>
          </cell>
          <cell r="AT61">
            <v>2.7745387086190192</v>
          </cell>
          <cell r="AU61">
            <v>-22.182104049294381</v>
          </cell>
          <cell r="AV61">
            <v>40.403029336852995</v>
          </cell>
          <cell r="AW61">
            <v>-61.436977988128987</v>
          </cell>
          <cell r="AX61">
            <v>121.36451224777898</v>
          </cell>
          <cell r="AY61">
            <v>201.8348269</v>
          </cell>
          <cell r="AZ61">
            <v>452.11191719999999</v>
          </cell>
          <cell r="BA61">
            <v>634.03739156683002</v>
          </cell>
          <cell r="BB61">
            <v>770.14144122412006</v>
          </cell>
          <cell r="BC61">
            <v>836.73323555312004</v>
          </cell>
          <cell r="BD61">
            <v>1038.22326555312</v>
          </cell>
          <cell r="BE61">
            <v>1155.3804721583399</v>
          </cell>
          <cell r="BF61">
            <v>1611.1448098073299</v>
          </cell>
          <cell r="BG61">
            <v>1730.44530980733</v>
          </cell>
          <cell r="BH61">
            <v>189.05524498733706</v>
          </cell>
          <cell r="BI61">
            <v>448.83139900175655</v>
          </cell>
          <cell r="BJ61">
            <v>616.17194364346153</v>
          </cell>
          <cell r="BK61">
            <v>749.50145459213252</v>
          </cell>
          <cell r="BL61">
            <v>838.27535297042687</v>
          </cell>
          <cell r="BM61">
            <v>999.36235363357389</v>
          </cell>
          <cell r="BN61">
            <v>1177.9565382269229</v>
          </cell>
          <cell r="BO61">
            <v>1512.356363628134</v>
          </cell>
          <cell r="BP61">
            <v>1561.2673153548815</v>
          </cell>
          <cell r="BQ61">
            <v>12.779581912662934</v>
          </cell>
          <cell r="BR61">
            <v>3.2805181982434419</v>
          </cell>
          <cell r="BS61">
            <v>17.865447923368492</v>
          </cell>
          <cell r="BT61">
            <v>20.63998663198754</v>
          </cell>
          <cell r="BU61">
            <v>-1.5421174173068266</v>
          </cell>
          <cell r="BV61">
            <v>38.860911919546083</v>
          </cell>
          <cell r="BW61">
            <v>-22.576066068583032</v>
          </cell>
          <cell r="BX61">
            <v>98.788446179195944</v>
          </cell>
          <cell r="BY61">
            <v>169.1779944524485</v>
          </cell>
          <cell r="BZ61">
            <v>22.509</v>
          </cell>
          <cell r="CA61">
            <v>141.8793</v>
          </cell>
          <cell r="CB61">
            <v>144.3749</v>
          </cell>
          <cell r="CC61">
            <v>452.11191719999999</v>
          </cell>
          <cell r="CD61">
            <v>308.76319999999998</v>
          </cell>
          <cell r="CE61">
            <v>143.34871720000001</v>
          </cell>
          <cell r="CF61">
            <v>46.426749431279376</v>
          </cell>
        </row>
        <row r="62">
          <cell r="G62" t="str">
            <v>Más Bonos Dec. 4308, Ley 55 y Dec. 700</v>
          </cell>
          <cell r="L62">
            <v>56.5</v>
          </cell>
          <cell r="N62">
            <v>56.5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5.2501547750273832E-2</v>
          </cell>
          <cell r="AC62" t="str">
            <v xml:space="preserve"> </v>
          </cell>
          <cell r="AD62">
            <v>5.2501547750273832E-2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0.38190000000000002</v>
          </cell>
          <cell r="CA62">
            <v>10.41</v>
          </cell>
          <cell r="CB62">
            <v>0</v>
          </cell>
          <cell r="CC62">
            <v>0</v>
          </cell>
          <cell r="CD62">
            <v>10.7919</v>
          </cell>
          <cell r="CE62">
            <v>-10.7919</v>
          </cell>
          <cell r="CF62">
            <v>-100</v>
          </cell>
        </row>
        <row r="63">
          <cell r="G63" t="str">
            <v>Otra deuda Interna</v>
          </cell>
          <cell r="L63">
            <v>29.318160043431551</v>
          </cell>
          <cell r="N63">
            <v>29.318160043431551</v>
          </cell>
          <cell r="AA63">
            <v>0</v>
          </cell>
          <cell r="AB63">
            <v>2.7243341229564462E-2</v>
          </cell>
          <cell r="AC63" t="str">
            <v xml:space="preserve"> </v>
          </cell>
          <cell r="AD63">
            <v>2.7243341229564462E-2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 t="str">
            <v xml:space="preserve">n.a. </v>
          </cell>
        </row>
        <row r="64">
          <cell r="L64">
            <v>680.57764827603137</v>
          </cell>
          <cell r="M64">
            <v>0</v>
          </cell>
          <cell r="N64">
            <v>680.57764827603137</v>
          </cell>
          <cell r="Q64">
            <v>43.784005375927912</v>
          </cell>
          <cell r="R64">
            <v>60.681650563607135</v>
          </cell>
          <cell r="S64">
            <v>27.525569753600006</v>
          </cell>
          <cell r="T64">
            <v>78.137781797757199</v>
          </cell>
          <cell r="U64">
            <v>41.338865411777768</v>
          </cell>
          <cell r="V64">
            <v>81.455837502231233</v>
          </cell>
          <cell r="W64">
            <v>55.291131704666668</v>
          </cell>
          <cell r="X64">
            <v>91.961074939333315</v>
          </cell>
          <cell r="Y64">
            <v>17.176346539000001</v>
          </cell>
          <cell r="Z64">
            <v>63.657850825566527</v>
          </cell>
          <cell r="AA64">
            <v>649.205553338051</v>
          </cell>
          <cell r="AB64">
            <v>0.63241380351740051</v>
          </cell>
          <cell r="AC64" t="str">
            <v xml:space="preserve"> </v>
          </cell>
          <cell r="AD64">
            <v>0.63241380351740051</v>
          </cell>
          <cell r="AE64">
            <v>33.701909444678712</v>
          </cell>
          <cell r="AF64">
            <v>55.196141967533862</v>
          </cell>
          <cell r="AG64">
            <v>70.083727219199687</v>
          </cell>
          <cell r="AH64">
            <v>73.91212014671423</v>
          </cell>
          <cell r="AI64">
            <v>46.635437527718707</v>
          </cell>
          <cell r="AJ64">
            <v>74.9191532948835</v>
          </cell>
          <cell r="AK64">
            <v>33.701909444678712</v>
          </cell>
          <cell r="AL64">
            <v>99.743682525233297</v>
          </cell>
          <cell r="AM64">
            <v>103.82367229341455</v>
          </cell>
          <cell r="AN64">
            <v>64.673682247613073</v>
          </cell>
          <cell r="AO64">
            <v>30.745509118916949</v>
          </cell>
          <cell r="AP64">
            <v>-3.6077383983453757</v>
          </cell>
          <cell r="AQ64">
            <v>2.9051259107161442</v>
          </cell>
          <cell r="AR64">
            <v>-26.299721843271776</v>
          </cell>
          <cell r="AS64">
            <v>-13.230469583107094</v>
          </cell>
          <cell r="AT64">
            <v>-19.109867774118701</v>
          </cell>
          <cell r="AU64">
            <v>3.2186285028736989</v>
          </cell>
          <cell r="AV64">
            <v>7.6369559670990554</v>
          </cell>
          <cell r="AW64">
            <v>-18.287845023002063</v>
          </cell>
          <cell r="AX64">
            <v>-48.532540588747878</v>
          </cell>
          <cell r="AY64">
            <v>88.195438924583343</v>
          </cell>
          <cell r="AZ64">
            <v>131.97944430051126</v>
          </cell>
          <cell r="BA64">
            <v>192.66109486411841</v>
          </cell>
          <cell r="BB64">
            <v>220.18666461771841</v>
          </cell>
          <cell r="BC64">
            <v>298.32444641547562</v>
          </cell>
          <cell r="BD64">
            <v>339.66331182725338</v>
          </cell>
          <cell r="BE64">
            <v>421.11914932948463</v>
          </cell>
          <cell r="BF64">
            <v>476.4102810341513</v>
          </cell>
          <cell r="BG64">
            <v>568.37135597348458</v>
          </cell>
          <cell r="BH64">
            <v>88.898051412212567</v>
          </cell>
          <cell r="BI64">
            <v>158.98177863141225</v>
          </cell>
          <cell r="BJ64">
            <v>232.89389877812647</v>
          </cell>
          <cell r="BK64">
            <v>279.52933630584516</v>
          </cell>
          <cell r="BL64">
            <v>354.44848960072864</v>
          </cell>
          <cell r="BM64">
            <v>388.15039904540737</v>
          </cell>
          <cell r="BN64">
            <v>487.89408157064065</v>
          </cell>
          <cell r="BO64">
            <v>591.71775386405523</v>
          </cell>
          <cell r="BP64">
            <v>656.39143611166833</v>
          </cell>
          <cell r="BQ64">
            <v>-0.70261248762922435</v>
          </cell>
          <cell r="BR64">
            <v>-27.002334330900993</v>
          </cell>
          <cell r="BS64">
            <v>-40.232803914008059</v>
          </cell>
          <cell r="BT64">
            <v>-59.342671688126757</v>
          </cell>
          <cell r="BU64">
            <v>-56.124043185253015</v>
          </cell>
          <cell r="BV64">
            <v>-48.487087218153988</v>
          </cell>
          <cell r="BW64">
            <v>-66.774932241156023</v>
          </cell>
          <cell r="BX64">
            <v>-115.30747282990393</v>
          </cell>
          <cell r="BY64">
            <v>-88.020080138183744</v>
          </cell>
          <cell r="BZ64">
            <v>28.481604939999997</v>
          </cell>
          <cell r="CA64">
            <v>33.021880260000003</v>
          </cell>
          <cell r="CB64">
            <v>32.124372000000001</v>
          </cell>
          <cell r="CC64">
            <v>131.97944430051126</v>
          </cell>
          <cell r="CD64">
            <v>93.627857199999994</v>
          </cell>
          <cell r="CE64">
            <v>38.351587100511267</v>
          </cell>
          <cell r="CF64">
            <v>40.961726827292246</v>
          </cell>
        </row>
        <row r="65">
          <cell r="G65" t="str">
            <v>Pagos de Gobierno por Tesorería</v>
          </cell>
          <cell r="L65">
            <v>737.07764827603137</v>
          </cell>
          <cell r="N65">
            <v>737.07764827603137</v>
          </cell>
          <cell r="O65">
            <v>30.094171046333337</v>
          </cell>
          <cell r="P65">
            <v>58.101267878250006</v>
          </cell>
          <cell r="Q65">
            <v>43.784005375927912</v>
          </cell>
          <cell r="R65">
            <v>60.681650563607135</v>
          </cell>
          <cell r="S65">
            <v>27.525569753600006</v>
          </cell>
          <cell r="T65">
            <v>78.137781797757199</v>
          </cell>
          <cell r="U65">
            <v>41.338865411777768</v>
          </cell>
          <cell r="V65">
            <v>81.455837502231233</v>
          </cell>
          <cell r="W65">
            <v>55.291131704666668</v>
          </cell>
          <cell r="X65">
            <v>91.961074939333315</v>
          </cell>
          <cell r="Y65">
            <v>17.176346539000001</v>
          </cell>
          <cell r="Z65">
            <v>63.657850825566527</v>
          </cell>
          <cell r="AA65">
            <v>649.205553338051</v>
          </cell>
          <cell r="AB65">
            <v>0.68491535126767444</v>
          </cell>
          <cell r="AC65" t="str">
            <v xml:space="preserve"> </v>
          </cell>
          <cell r="AD65">
            <v>0.68491535126767444</v>
          </cell>
          <cell r="AE65">
            <v>33.701909444678712</v>
          </cell>
          <cell r="AF65">
            <v>55.196141967533862</v>
          </cell>
          <cell r="AG65">
            <v>70.083727219199687</v>
          </cell>
          <cell r="AH65">
            <v>73.91212014671423</v>
          </cell>
          <cell r="AI65">
            <v>46.635437527718707</v>
          </cell>
          <cell r="AJ65">
            <v>74.9191532948835</v>
          </cell>
          <cell r="AK65">
            <v>33.701909444678712</v>
          </cell>
          <cell r="AL65">
            <v>99.743682525233297</v>
          </cell>
          <cell r="AM65">
            <v>103.82367229341455</v>
          </cell>
          <cell r="AN65">
            <v>64.673682247613073</v>
          </cell>
          <cell r="AO65">
            <v>30.745509118916949</v>
          </cell>
          <cell r="AP65">
            <v>-3.6077383983453757</v>
          </cell>
          <cell r="AQ65">
            <v>2.9051259107161442</v>
          </cell>
          <cell r="AR65">
            <v>-26.299721843271776</v>
          </cell>
          <cell r="AS65">
            <v>-13.230469583107094</v>
          </cell>
          <cell r="AT65">
            <v>-19.109867774118701</v>
          </cell>
          <cell r="AU65">
            <v>3.2186285028736989</v>
          </cell>
          <cell r="AV65">
            <v>7.6369559670990554</v>
          </cell>
          <cell r="AW65">
            <v>-18.287845023002063</v>
          </cell>
          <cell r="AX65">
            <v>-48.532540588747878</v>
          </cell>
          <cell r="AY65">
            <v>88.195438924583343</v>
          </cell>
          <cell r="AZ65">
            <v>131.97944430051126</v>
          </cell>
          <cell r="BA65">
            <v>192.66109486411841</v>
          </cell>
          <cell r="BB65">
            <v>220.18666461771841</v>
          </cell>
          <cell r="BC65">
            <v>298.32444641547562</v>
          </cell>
          <cell r="BD65">
            <v>339.66331182725338</v>
          </cell>
          <cell r="BE65">
            <v>421.11914932948463</v>
          </cell>
          <cell r="BF65">
            <v>476.4102810341513</v>
          </cell>
          <cell r="BG65">
            <v>568.37135597348458</v>
          </cell>
          <cell r="BH65">
            <v>88.898051412212567</v>
          </cell>
          <cell r="BI65">
            <v>158.98177863141225</v>
          </cell>
          <cell r="BJ65">
            <v>232.89389877812647</v>
          </cell>
          <cell r="BK65">
            <v>279.52933630584516</v>
          </cell>
          <cell r="BL65">
            <v>354.44848960072864</v>
          </cell>
          <cell r="BM65">
            <v>388.15039904540737</v>
          </cell>
          <cell r="BN65">
            <v>487.89408157064065</v>
          </cell>
          <cell r="BO65">
            <v>591.71775386405523</v>
          </cell>
          <cell r="BP65">
            <v>656.39143611166833</v>
          </cell>
          <cell r="BQ65">
            <v>-0.70261248762922435</v>
          </cell>
          <cell r="BR65">
            <v>-27.002334330900993</v>
          </cell>
          <cell r="BS65">
            <v>-40.232803914008059</v>
          </cell>
          <cell r="BT65">
            <v>-59.342671688126757</v>
          </cell>
          <cell r="BU65">
            <v>-56.124043185253015</v>
          </cell>
          <cell r="BV65">
            <v>-48.487087218153988</v>
          </cell>
          <cell r="BW65">
            <v>-66.774932241156023</v>
          </cell>
          <cell r="BX65">
            <v>-115.30747282990393</v>
          </cell>
          <cell r="BY65">
            <v>-88.020080138183744</v>
          </cell>
          <cell r="BZ65">
            <v>28.863504939999999</v>
          </cell>
          <cell r="CA65">
            <v>43.43188026</v>
          </cell>
          <cell r="CB65">
            <v>32.124372000000001</v>
          </cell>
          <cell r="CC65">
            <v>131.97944430051126</v>
          </cell>
          <cell r="CD65">
            <v>104.41975719999999</v>
          </cell>
          <cell r="CE65">
            <v>27.559687100511269</v>
          </cell>
          <cell r="CF65">
            <v>26.393172939221564</v>
          </cell>
        </row>
        <row r="66">
          <cell r="G66" t="str">
            <v>Menos Bonos Dec.4308, Ley 55 y Dec. 700</v>
          </cell>
          <cell r="L66">
            <v>-56.5</v>
          </cell>
          <cell r="N66">
            <v>-56.5</v>
          </cell>
          <cell r="AA66">
            <v>0</v>
          </cell>
          <cell r="AB66">
            <v>-5.2501547750273832E-2</v>
          </cell>
          <cell r="AC66" t="str">
            <v xml:space="preserve"> </v>
          </cell>
          <cell r="AD66">
            <v>-5.2501547750273832E-2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-0.38190000000000002</v>
          </cell>
          <cell r="CA66">
            <v>-10.41</v>
          </cell>
          <cell r="CB66">
            <v>0</v>
          </cell>
          <cell r="CC66">
            <v>0</v>
          </cell>
          <cell r="CD66">
            <v>-10.7919</v>
          </cell>
          <cell r="CE66">
            <v>10.7919</v>
          </cell>
          <cell r="CF66">
            <v>100</v>
          </cell>
        </row>
        <row r="67">
          <cell r="AX67">
            <v>0</v>
          </cell>
          <cell r="BN67">
            <v>0</v>
          </cell>
          <cell r="BO67">
            <v>0</v>
          </cell>
          <cell r="BP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AX68">
            <v>0</v>
          </cell>
          <cell r="BN68">
            <v>0</v>
          </cell>
          <cell r="BO68">
            <v>0</v>
          </cell>
          <cell r="BP68">
            <v>0</v>
          </cell>
          <cell r="BW68">
            <v>0</v>
          </cell>
          <cell r="BX68">
            <v>0</v>
          </cell>
          <cell r="BY68">
            <v>0</v>
          </cell>
        </row>
        <row r="69">
          <cell r="L69">
            <v>-1815.6808864698833</v>
          </cell>
          <cell r="M69">
            <v>-126.89999999999999</v>
          </cell>
          <cell r="N69">
            <v>-1942.5808864698829</v>
          </cell>
          <cell r="Q69">
            <v>-445.39502127331752</v>
          </cell>
          <cell r="R69">
            <v>-197.47139198043283</v>
          </cell>
          <cell r="S69">
            <v>-279.30859940319692</v>
          </cell>
          <cell r="T69">
            <v>216.32875682968938</v>
          </cell>
          <cell r="U69">
            <v>-98.808356011792966</v>
          </cell>
          <cell r="V69">
            <v>357.72888966002097</v>
          </cell>
          <cell r="W69">
            <v>-484.28307522222531</v>
          </cell>
          <cell r="X69">
            <v>232.22477878003292</v>
          </cell>
          <cell r="Y69">
            <v>-234.47440347146949</v>
          </cell>
          <cell r="Z69">
            <v>67.156309439434835</v>
          </cell>
          <cell r="AA69">
            <v>-1004.6721324599114</v>
          </cell>
          <cell r="AB69">
            <v>-1.6871868453143024</v>
          </cell>
          <cell r="AC69">
            <v>-0.11791940547804865</v>
          </cell>
          <cell r="AD69">
            <v>-1.8051062507923508</v>
          </cell>
          <cell r="AE69">
            <v>-342.42051332934034</v>
          </cell>
          <cell r="AF69">
            <v>406.54498249970561</v>
          </cell>
          <cell r="AG69">
            <v>-666.02484487698825</v>
          </cell>
          <cell r="AH69">
            <v>-139.50961375217958</v>
          </cell>
          <cell r="AI69">
            <v>-349.43378398148525</v>
          </cell>
          <cell r="AJ69">
            <v>139.11951925919243</v>
          </cell>
          <cell r="AK69">
            <v>-147.46399630213136</v>
          </cell>
          <cell r="AL69">
            <v>99.859936070350159</v>
          </cell>
          <cell r="AM69">
            <v>-575.21163207220479</v>
          </cell>
          <cell r="AN69">
            <v>229.40283581708059</v>
          </cell>
          <cell r="AO69">
            <v>-409.18258179056477</v>
          </cell>
          <cell r="AP69">
            <v>-54.90637721763926</v>
          </cell>
          <cell r="AQ69">
            <v>-147.58811175938035</v>
          </cell>
          <cell r="AR69">
            <v>220.62982360367073</v>
          </cell>
          <cell r="AS69">
            <v>-57.961778228253252</v>
          </cell>
          <cell r="AT69">
            <v>70.125184578288327</v>
          </cell>
          <cell r="AU69">
            <v>77.209237570496953</v>
          </cell>
          <cell r="AV69">
            <v>48.655640290338397</v>
          </cell>
          <cell r="AW69">
            <v>257.86895358967081</v>
          </cell>
          <cell r="AX69">
            <v>90.928556849979486</v>
          </cell>
          <cell r="AY69">
            <v>-148.20612437927457</v>
          </cell>
          <cell r="AZ69">
            <v>-601.56673350996152</v>
          </cell>
          <cell r="BA69">
            <v>-802.56271764178473</v>
          </cell>
          <cell r="BB69">
            <v>-1085.4142173241407</v>
          </cell>
          <cell r="BC69">
            <v>-873.8272846691325</v>
          </cell>
          <cell r="BD69">
            <v>-975.3575400406171</v>
          </cell>
          <cell r="BE69">
            <v>-620.74095300323643</v>
          </cell>
          <cell r="BF69">
            <v>-1113.4426234460498</v>
          </cell>
          <cell r="BG69">
            <v>-881.21784466601457</v>
          </cell>
          <cell r="BH69">
            <v>6.1256000615321682</v>
          </cell>
          <cell r="BI69">
            <v>-601.90037570662298</v>
          </cell>
          <cell r="BJ69">
            <v>-741.40998945880165</v>
          </cell>
          <cell r="BK69">
            <v>-1090.8437734402869</v>
          </cell>
          <cell r="BL69">
            <v>-951.72425418109469</v>
          </cell>
          <cell r="BM69">
            <v>-1099.1882504832265</v>
          </cell>
          <cell r="BN69">
            <v>-999.32831441287658</v>
          </cell>
          <cell r="BO69">
            <v>-1574.5399464850814</v>
          </cell>
          <cell r="BP69">
            <v>-1345.1371106680008</v>
          </cell>
          <cell r="BQ69">
            <v>-154.33172444080657</v>
          </cell>
          <cell r="BR69">
            <v>0.33364219666083272</v>
          </cell>
          <cell r="BS69">
            <v>-61.152728182982742</v>
          </cell>
          <cell r="BT69">
            <v>5.4295561161453136</v>
          </cell>
          <cell r="BU69">
            <v>77.8969695119618</v>
          </cell>
          <cell r="BV69">
            <v>123.83071044260976</v>
          </cell>
          <cell r="BW69">
            <v>378.58736140964015</v>
          </cell>
          <cell r="BX69">
            <v>461.09732303903161</v>
          </cell>
          <cell r="BY69">
            <v>463.91926600198622</v>
          </cell>
          <cell r="BZ69">
            <v>-223.73991493999995</v>
          </cell>
          <cell r="CA69">
            <v>204.57784495400028</v>
          </cell>
          <cell r="CB69">
            <v>-284.70977049999999</v>
          </cell>
          <cell r="CC69">
            <v>-601.56673350996152</v>
          </cell>
          <cell r="CD69">
            <v>-303.87184048600056</v>
          </cell>
          <cell r="CE69">
            <v>-297.69489302396096</v>
          </cell>
          <cell r="CF69">
            <v>97.967252427154676</v>
          </cell>
        </row>
        <row r="70">
          <cell r="AX70">
            <v>0</v>
          </cell>
          <cell r="BN70">
            <v>0</v>
          </cell>
          <cell r="BO70">
            <v>0</v>
          </cell>
        </row>
        <row r="71">
          <cell r="L71" t="e">
            <v>#REF!</v>
          </cell>
          <cell r="M71" t="e">
            <v>#REF!</v>
          </cell>
          <cell r="N71" t="e">
            <v>#REF!</v>
          </cell>
          <cell r="Q71">
            <v>404.7786453096212</v>
          </cell>
          <cell r="R71">
            <v>265.80763936931908</v>
          </cell>
          <cell r="S71">
            <v>241.58523357122994</v>
          </cell>
          <cell r="T71">
            <v>258.14069976800113</v>
          </cell>
          <cell r="U71">
            <v>246.26153916855324</v>
          </cell>
          <cell r="V71">
            <v>254.81999630365004</v>
          </cell>
          <cell r="W71">
            <v>217.43101778686668</v>
          </cell>
          <cell r="X71">
            <v>294.67137153757579</v>
          </cell>
          <cell r="Y71">
            <v>292.82296226800003</v>
          </cell>
          <cell r="Z71">
            <v>671.79916426696855</v>
          </cell>
          <cell r="AA71">
            <v>3593.7375903045527</v>
          </cell>
          <cell r="AB71" t="e">
            <v>#VALUE!</v>
          </cell>
          <cell r="AC71" t="e">
            <v>#VALUE!</v>
          </cell>
          <cell r="AD71">
            <v>2.6715333763513591</v>
          </cell>
          <cell r="AE71">
            <v>233.55099404603934</v>
          </cell>
          <cell r="AF71">
            <v>376.67698818875624</v>
          </cell>
          <cell r="AG71">
            <v>566.83263536502761</v>
          </cell>
          <cell r="AH71">
            <v>243.77043497050661</v>
          </cell>
          <cell r="AI71">
            <v>212.5075514024339</v>
          </cell>
          <cell r="AJ71">
            <v>245.09899648454331</v>
          </cell>
          <cell r="AK71">
            <v>225.82966824904469</v>
          </cell>
          <cell r="AL71">
            <v>120.99124882127424</v>
          </cell>
          <cell r="AM71">
            <v>148.21699874495661</v>
          </cell>
          <cell r="AN71">
            <v>318.21058238754068</v>
          </cell>
          <cell r="AO71">
            <v>140.61762979284902</v>
          </cell>
          <cell r="AP71">
            <v>-82.345610499372668</v>
          </cell>
          <cell r="AQ71">
            <v>-82.263050780656215</v>
          </cell>
          <cell r="AR71">
            <v>-162.05399005540642</v>
          </cell>
          <cell r="AS71">
            <v>22.037204398812463</v>
          </cell>
          <cell r="AT71">
            <v>29.077682168796031</v>
          </cell>
          <cell r="AU71">
            <v>13.041703283457821</v>
          </cell>
          <cell r="AV71">
            <v>20.431870919508555</v>
          </cell>
          <cell r="AW71">
            <v>133.8287474823758</v>
          </cell>
          <cell r="AX71">
            <v>69.214019041910063</v>
          </cell>
          <cell r="AY71">
            <v>445.61932095476669</v>
          </cell>
          <cell r="AZ71">
            <v>850.39796626438783</v>
          </cell>
          <cell r="BA71">
            <v>1116.2056056337069</v>
          </cell>
          <cell r="BB71">
            <v>1357.7908392049369</v>
          </cell>
          <cell r="BC71">
            <v>1615.9315389729379</v>
          </cell>
          <cell r="BD71">
            <v>1862.1930781414912</v>
          </cell>
          <cell r="BE71">
            <v>2117.0130744451412</v>
          </cell>
          <cell r="BF71">
            <v>2334.4440922320077</v>
          </cell>
          <cell r="BG71">
            <v>2629.1154637695831</v>
          </cell>
          <cell r="BH71">
            <v>610.22798223479549</v>
          </cell>
          <cell r="BI71">
            <v>1177.0606175998232</v>
          </cell>
          <cell r="BJ71">
            <v>1420.8310525703296</v>
          </cell>
          <cell r="BK71">
            <v>1633.3386039727634</v>
          </cell>
          <cell r="BL71">
            <v>1878.4376004573069</v>
          </cell>
          <cell r="BM71">
            <v>2104.2672687063509</v>
          </cell>
          <cell r="BN71">
            <v>2225.2585175276258</v>
          </cell>
          <cell r="BO71">
            <v>2373.4755162725824</v>
          </cell>
          <cell r="BP71">
            <v>2691.6860986601232</v>
          </cell>
          <cell r="BQ71">
            <v>-164.60866128002888</v>
          </cell>
          <cell r="BR71">
            <v>-326.66265133543533</v>
          </cell>
          <cell r="BS71">
            <v>-304.62544693662289</v>
          </cell>
          <cell r="BT71">
            <v>-275.54776476782672</v>
          </cell>
          <cell r="BU71">
            <v>-262.5060614843689</v>
          </cell>
          <cell r="BV71">
            <v>-242.07419056486026</v>
          </cell>
          <cell r="BW71">
            <v>-108.2454430824846</v>
          </cell>
          <cell r="BX71">
            <v>-39.03142404057462</v>
          </cell>
          <cell r="BY71">
            <v>-62.570634890540077</v>
          </cell>
          <cell r="BZ71" t="e">
            <v>#REF!</v>
          </cell>
          <cell r="CA71" t="e">
            <v>#REF!</v>
          </cell>
          <cell r="CB71" t="e">
            <v>#REF!</v>
          </cell>
          <cell r="CC71">
            <v>850.39796626438783</v>
          </cell>
          <cell r="CD71" t="e">
            <v>#REF!</v>
          </cell>
          <cell r="CE71" t="e">
            <v>#REF!</v>
          </cell>
          <cell r="CF71" t="e">
            <v>#REF!</v>
          </cell>
        </row>
        <row r="72">
          <cell r="E72" t="str">
            <v>Pagos de Tesorería</v>
          </cell>
          <cell r="L72">
            <v>3514.7940188775583</v>
          </cell>
          <cell r="N72">
            <v>3514.7940188775583</v>
          </cell>
          <cell r="O72">
            <v>174.4589679</v>
          </cell>
          <cell r="P72">
            <v>344.26113530559996</v>
          </cell>
          <cell r="Q72">
            <v>446.07478770851003</v>
          </cell>
          <cell r="R72">
            <v>286.61469061841001</v>
          </cell>
          <cell r="S72">
            <v>263.49508699622999</v>
          </cell>
          <cell r="T72">
            <v>288.22889391689</v>
          </cell>
          <cell r="U72">
            <v>292.79478604021995</v>
          </cell>
          <cell r="V72">
            <v>298.83532918865001</v>
          </cell>
          <cell r="W72">
            <v>278.4794187402</v>
          </cell>
          <cell r="X72">
            <v>354.03609999999998</v>
          </cell>
          <cell r="Y72">
            <v>335.36387422000001</v>
          </cell>
          <cell r="Z72">
            <v>709.13866272752421</v>
          </cell>
          <cell r="AA72">
            <v>4071.7817333622338</v>
          </cell>
          <cell r="AB72">
            <v>3.2660553276898581</v>
          </cell>
          <cell r="AC72" t="str">
            <v xml:space="preserve"> </v>
          </cell>
          <cell r="AD72">
            <v>3.2660553276898581</v>
          </cell>
          <cell r="AE72">
            <v>231.0275881636864</v>
          </cell>
          <cell r="AF72">
            <v>368.1</v>
          </cell>
          <cell r="AG72">
            <v>592.79030718091258</v>
          </cell>
          <cell r="AH72">
            <v>252.99941535282608</v>
          </cell>
          <cell r="AI72">
            <v>220.53273162984632</v>
          </cell>
          <cell r="AJ72">
            <v>288.03308634826163</v>
          </cell>
          <cell r="AK72">
            <v>271.8774886372143</v>
          </cell>
          <cell r="AL72">
            <v>226.96551584542317</v>
          </cell>
          <cell r="AM72">
            <v>234.8606634210708</v>
          </cell>
          <cell r="AN72">
            <v>369.89976459090315</v>
          </cell>
          <cell r="AO72">
            <v>247.67866217899549</v>
          </cell>
          <cell r="AP72">
            <v>-56.568620263686398</v>
          </cell>
          <cell r="AQ72">
            <v>-23.838864694400058</v>
          </cell>
          <cell r="AR72">
            <v>-146.71551947240255</v>
          </cell>
          <cell r="AS72">
            <v>33.615275265583932</v>
          </cell>
          <cell r="AT72">
            <v>42.962355366383662</v>
          </cell>
          <cell r="AU72">
            <v>0.19580756862836779</v>
          </cell>
          <cell r="AV72">
            <v>20.917297403005648</v>
          </cell>
          <cell r="AW72">
            <v>71.869813343226838</v>
          </cell>
          <cell r="AX72">
            <v>43.618755319129207</v>
          </cell>
          <cell r="AY72">
            <v>518.72010320560003</v>
          </cell>
          <cell r="AZ72">
            <v>964.79489091411006</v>
          </cell>
          <cell r="BA72">
            <v>1251.40958153252</v>
          </cell>
          <cell r="BB72">
            <v>1514.9046685287499</v>
          </cell>
          <cell r="BC72">
            <v>1803.1335624456399</v>
          </cell>
          <cell r="BD72">
            <v>2095.9283484858597</v>
          </cell>
          <cell r="BE72">
            <v>2394.7636776745098</v>
          </cell>
          <cell r="BF72">
            <v>2673.2430964147097</v>
          </cell>
          <cell r="BG72">
            <v>3027.2791964147095</v>
          </cell>
          <cell r="BH72">
            <v>599.12758816368637</v>
          </cell>
          <cell r="BI72">
            <v>1191.9178953445989</v>
          </cell>
          <cell r="BJ72">
            <v>1444.9173106974249</v>
          </cell>
          <cell r="BK72">
            <v>1665.4500423272711</v>
          </cell>
          <cell r="BL72">
            <v>1953.4831286755327</v>
          </cell>
          <cell r="BM72">
            <v>2225.3606173127469</v>
          </cell>
          <cell r="BN72">
            <v>2452.3261331581698</v>
          </cell>
          <cell r="BO72">
            <v>2687.1867965792408</v>
          </cell>
          <cell r="BP72">
            <v>3057.0865611701438</v>
          </cell>
          <cell r="BQ72">
            <v>-80.407484958086343</v>
          </cell>
          <cell r="BR72">
            <v>-227.12300443048889</v>
          </cell>
          <cell r="BS72">
            <v>-193.50772916490496</v>
          </cell>
          <cell r="BT72">
            <v>-150.54537379852127</v>
          </cell>
          <cell r="BU72">
            <v>-150.34956622989284</v>
          </cell>
          <cell r="BV72">
            <v>-129.43226882688714</v>
          </cell>
          <cell r="BW72">
            <v>-57.56245548365996</v>
          </cell>
          <cell r="BX72">
            <v>-13.943700164531037</v>
          </cell>
          <cell r="BY72">
            <v>-29.807364755434264</v>
          </cell>
          <cell r="BZ72">
            <v>134.78899999999999</v>
          </cell>
          <cell r="CA72">
            <v>242.17066299999999</v>
          </cell>
          <cell r="CB72">
            <v>403.38990000000001</v>
          </cell>
          <cell r="CC72">
            <v>964.79489091411006</v>
          </cell>
          <cell r="CD72">
            <v>780.34956299999999</v>
          </cell>
          <cell r="CE72">
            <v>184.44532791411007</v>
          </cell>
          <cell r="CF72">
            <v>23.636244147433459</v>
          </cell>
        </row>
        <row r="73">
          <cell r="E73" t="str">
            <v>Más:</v>
          </cell>
          <cell r="N73">
            <v>0</v>
          </cell>
          <cell r="O73">
            <v>6.5908008734032561E-2</v>
          </cell>
          <cell r="P73">
            <v>7.2595369806343762E-2</v>
          </cell>
          <cell r="Q73">
            <v>2.324987539434778E-2</v>
          </cell>
          <cell r="R73">
            <v>4.5977750838899697E-2</v>
          </cell>
          <cell r="S73">
            <v>0.23697525922649668</v>
          </cell>
          <cell r="T73">
            <v>1.1475324538318397E-2</v>
          </cell>
          <cell r="U73">
            <v>0.11748336283242911</v>
          </cell>
          <cell r="V73">
            <v>0.20668019247664488</v>
          </cell>
          <cell r="W73">
            <v>6.0581415522627108E-2</v>
          </cell>
          <cell r="X73">
            <v>0.15907344062985995</v>
          </cell>
          <cell r="Y73">
            <v>0</v>
          </cell>
          <cell r="Z73">
            <v>0</v>
          </cell>
          <cell r="AB73" t="str">
            <v xml:space="preserve"> </v>
          </cell>
          <cell r="AC73" t="str">
            <v xml:space="preserve"> </v>
          </cell>
          <cell r="AD73" t="str">
            <v xml:space="preserve"> 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BN73">
            <v>0</v>
          </cell>
          <cell r="BO73">
            <v>0</v>
          </cell>
        </row>
        <row r="74">
          <cell r="F74" t="str">
            <v>Pagos en el Exterior Diferente de Militares</v>
          </cell>
          <cell r="L74">
            <v>0</v>
          </cell>
          <cell r="M74">
            <v>145.19999999999999</v>
          </cell>
          <cell r="N74">
            <v>145.19999999999999</v>
          </cell>
          <cell r="O74">
            <v>2.5923078533333341</v>
          </cell>
          <cell r="P74">
            <v>2.855336565</v>
          </cell>
          <cell r="Q74">
            <v>0.91446905666666689</v>
          </cell>
          <cell r="R74">
            <v>1.8084066999999997</v>
          </cell>
          <cell r="S74">
            <v>9.3207614270000025</v>
          </cell>
          <cell r="T74">
            <v>0.45134991166666677</v>
          </cell>
          <cell r="U74">
            <v>4.6208806783333314</v>
          </cell>
          <cell r="V74">
            <v>8.1291894016666664</v>
          </cell>
          <cell r="W74">
            <v>2.3828011533333333</v>
          </cell>
          <cell r="X74">
            <v>6.256710486666667</v>
          </cell>
          <cell r="Y74">
            <v>0</v>
          </cell>
          <cell r="Z74">
            <v>0</v>
          </cell>
          <cell r="AA74">
            <v>39.332213233666671</v>
          </cell>
          <cell r="AB74" t="str">
            <v xml:space="preserve"> </v>
          </cell>
          <cell r="AC74">
            <v>0.13492433156353556</v>
          </cell>
          <cell r="AD74">
            <v>0.13492433156353556</v>
          </cell>
          <cell r="AE74">
            <v>15.65</v>
          </cell>
          <cell r="AF74">
            <v>40.5</v>
          </cell>
          <cell r="AG74">
            <v>12.904</v>
          </cell>
          <cell r="AH74">
            <v>13.2</v>
          </cell>
          <cell r="AI74">
            <v>14.2</v>
          </cell>
          <cell r="AJ74">
            <v>15.2</v>
          </cell>
          <cell r="AK74">
            <v>16.2</v>
          </cell>
          <cell r="AL74">
            <v>17.2</v>
          </cell>
          <cell r="AM74">
            <v>18.2</v>
          </cell>
          <cell r="AN74">
            <v>19.2</v>
          </cell>
          <cell r="AO74">
            <v>20.2</v>
          </cell>
          <cell r="AP74">
            <v>-13.057692146666666</v>
          </cell>
          <cell r="AQ74">
            <v>-37.644663434999998</v>
          </cell>
          <cell r="AR74">
            <v>-11.989530943333333</v>
          </cell>
          <cell r="AS74">
            <v>-11.3915933</v>
          </cell>
          <cell r="AT74">
            <v>-4.8792385729999967</v>
          </cell>
          <cell r="AU74">
            <v>-14.748650088333333</v>
          </cell>
          <cell r="AV74">
            <v>-11.579119321666667</v>
          </cell>
          <cell r="AW74">
            <v>-9.0708105983333329</v>
          </cell>
          <cell r="AX74">
            <v>-15.817198846666667</v>
          </cell>
          <cell r="AY74">
            <v>5.4476444183333346</v>
          </cell>
          <cell r="AZ74">
            <v>6.362113475000001</v>
          </cell>
          <cell r="BA74">
            <v>8.1705201750000001</v>
          </cell>
          <cell r="BB74">
            <v>17.491281602000001</v>
          </cell>
          <cell r="BC74">
            <v>17.942631513666669</v>
          </cell>
          <cell r="BD74">
            <v>22.563512192000001</v>
          </cell>
          <cell r="BE74">
            <v>30.692701593666669</v>
          </cell>
          <cell r="BF74">
            <v>33.075502747000002</v>
          </cell>
          <cell r="BG74">
            <v>39.332213233666671</v>
          </cell>
          <cell r="BH74">
            <v>56.15</v>
          </cell>
          <cell r="BI74">
            <v>69.054000000000002</v>
          </cell>
          <cell r="BJ74">
            <v>82.254000000000005</v>
          </cell>
          <cell r="BK74">
            <v>96.454000000000008</v>
          </cell>
          <cell r="BL74">
            <v>111.65400000000001</v>
          </cell>
          <cell r="BM74">
            <v>127.85400000000001</v>
          </cell>
          <cell r="BN74">
            <v>145.054</v>
          </cell>
          <cell r="BO74">
            <v>163.25399999999999</v>
          </cell>
          <cell r="BP74">
            <v>182.45399999999998</v>
          </cell>
          <cell r="BQ74">
            <v>-50.702355581666666</v>
          </cell>
          <cell r="BR74">
            <v>-62.691886525000001</v>
          </cell>
          <cell r="BS74">
            <v>-74.083479825000012</v>
          </cell>
          <cell r="BT74">
            <v>-78.962718398000007</v>
          </cell>
          <cell r="BU74">
            <v>-93.711368486333342</v>
          </cell>
          <cell r="BV74">
            <v>-105.29048780800001</v>
          </cell>
          <cell r="BW74">
            <v>-114.36129840633333</v>
          </cell>
          <cell r="BX74">
            <v>-130.17849725299999</v>
          </cell>
          <cell r="BY74">
            <v>-143.12178676633332</v>
          </cell>
          <cell r="BZ74">
            <v>1.2943359999999999</v>
          </cell>
          <cell r="CA74">
            <v>7.2988343999999987</v>
          </cell>
          <cell r="CB74">
            <v>3.3513150000000005</v>
          </cell>
          <cell r="CC74">
            <v>6.362113475000001</v>
          </cell>
          <cell r="CD74">
            <v>11.944485399999998</v>
          </cell>
          <cell r="CE74">
            <v>-5.5823719249999968</v>
          </cell>
          <cell r="CF74">
            <v>-46.735976796455361</v>
          </cell>
        </row>
        <row r="75">
          <cell r="F75" t="str">
            <v>Menos Transferencias</v>
          </cell>
          <cell r="L75">
            <v>-346.29999999999995</v>
          </cell>
          <cell r="M75">
            <v>0</v>
          </cell>
          <cell r="N75">
            <v>-346.29999999999995</v>
          </cell>
          <cell r="O75">
            <v>-11.120173399999999</v>
          </cell>
          <cell r="P75">
            <v>-29.652177999999999</v>
          </cell>
          <cell r="Q75">
            <v>-10.730986</v>
          </cell>
          <cell r="R75">
            <v>-5.4240189999999995</v>
          </cell>
          <cell r="S75">
            <v>-14.851702899999999</v>
          </cell>
          <cell r="T75">
            <v>-13.2781456</v>
          </cell>
          <cell r="U75">
            <v>-40.577399999999997</v>
          </cell>
          <cell r="V75">
            <v>-20.845372000000001</v>
          </cell>
          <cell r="W75">
            <v>-31.52</v>
          </cell>
          <cell r="X75">
            <v>-31.52</v>
          </cell>
          <cell r="Y75">
            <v>-15.52</v>
          </cell>
          <cell r="Z75">
            <v>-10.82</v>
          </cell>
          <cell r="AA75">
            <v>-235.85997690000002</v>
          </cell>
          <cell r="AB75">
            <v>-0.32179267231716502</v>
          </cell>
          <cell r="AC75" t="str">
            <v xml:space="preserve"> </v>
          </cell>
          <cell r="AD75">
            <v>-0.32179267231716502</v>
          </cell>
          <cell r="AE75">
            <v>0</v>
          </cell>
          <cell r="AF75">
            <v>-1.4073423994790084</v>
          </cell>
          <cell r="AG75">
            <v>-8.4886565217673784</v>
          </cell>
          <cell r="AH75">
            <v>-13.209656852907692</v>
          </cell>
          <cell r="AI75">
            <v>-1.1169049332947674</v>
          </cell>
          <cell r="AJ75">
            <v>-26.974367510777135</v>
          </cell>
          <cell r="AK75">
            <v>-23.559686270522533</v>
          </cell>
          <cell r="AL75">
            <v>-99.783051730031275</v>
          </cell>
          <cell r="AM75">
            <v>-67.327521146702423</v>
          </cell>
          <cell r="AN75">
            <v>-33.373038673950695</v>
          </cell>
          <cell r="AO75">
            <v>-35.530150621440647</v>
          </cell>
          <cell r="AP75">
            <v>-11.120173399999999</v>
          </cell>
          <cell r="AQ75">
            <v>-28.24483560052099</v>
          </cell>
          <cell r="AR75">
            <v>-2.2423294782326213</v>
          </cell>
          <cell r="AS75">
            <v>7.7856378529076924</v>
          </cell>
          <cell r="AT75">
            <v>-13.734797966705232</v>
          </cell>
          <cell r="AU75">
            <v>13.696221910777135</v>
          </cell>
          <cell r="AV75">
            <v>-17.017713729477464</v>
          </cell>
          <cell r="AW75">
            <v>78.937679730031277</v>
          </cell>
          <cell r="AX75">
            <v>35.807521146702427</v>
          </cell>
          <cell r="AY75">
            <v>-40.772351400000005</v>
          </cell>
          <cell r="AZ75">
            <v>-51.503337399999999</v>
          </cell>
          <cell r="BA75">
            <v>-56.927356400000001</v>
          </cell>
          <cell r="BB75">
            <v>-71.7790593</v>
          </cell>
          <cell r="BC75">
            <v>-85.057204900000002</v>
          </cell>
          <cell r="BD75">
            <v>-125.6346049</v>
          </cell>
          <cell r="BE75">
            <v>-146.4799769</v>
          </cell>
          <cell r="BF75">
            <v>-177.99997689999998</v>
          </cell>
          <cell r="BG75">
            <v>-209.51997689999999</v>
          </cell>
          <cell r="BH75">
            <v>-1.4073423994790084</v>
          </cell>
          <cell r="BI75">
            <v>-9.8959989212463881</v>
          </cell>
          <cell r="BJ75">
            <v>-23.10565577415408</v>
          </cell>
          <cell r="BK75">
            <v>-24.222560707448849</v>
          </cell>
          <cell r="BL75">
            <v>-51.196928218225978</v>
          </cell>
          <cell r="BM75">
            <v>-74.756614488748511</v>
          </cell>
          <cell r="BN75">
            <v>-174.53966621877979</v>
          </cell>
          <cell r="BO75">
            <v>-241.86718736548221</v>
          </cell>
          <cell r="BP75">
            <v>-275.24022603943291</v>
          </cell>
          <cell r="BQ75">
            <v>-39.365009000520992</v>
          </cell>
          <cell r="BR75">
            <v>-41.607338478753611</v>
          </cell>
          <cell r="BS75">
            <v>-33.821700625845921</v>
          </cell>
          <cell r="BT75">
            <v>-47.556498592551151</v>
          </cell>
          <cell r="BU75">
            <v>-33.860276681774018</v>
          </cell>
          <cell r="BV75">
            <v>-50.877990411251474</v>
          </cell>
          <cell r="BW75">
            <v>28.059689318779789</v>
          </cell>
          <cell r="BX75">
            <v>63.867210465482231</v>
          </cell>
          <cell r="BY75">
            <v>65.720249139432923</v>
          </cell>
          <cell r="BZ75">
            <v>-5.0979999999999999</v>
          </cell>
          <cell r="CA75">
            <v>-1.7290000000000001</v>
          </cell>
          <cell r="CB75">
            <v>-32.038000000000004</v>
          </cell>
          <cell r="CC75">
            <v>-51.503337399999999</v>
          </cell>
          <cell r="CD75">
            <v>-38.865000000000002</v>
          </cell>
          <cell r="CE75">
            <v>-12.638337399999998</v>
          </cell>
          <cell r="CF75">
            <v>32.518557571079377</v>
          </cell>
        </row>
        <row r="76">
          <cell r="G76" t="str">
            <v>Subsidio Tarifas Eléctricas</v>
          </cell>
          <cell r="L76">
            <v>-97.1</v>
          </cell>
          <cell r="N76">
            <v>-97.1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-27</v>
          </cell>
          <cell r="V76">
            <v>-10.054</v>
          </cell>
          <cell r="W76">
            <v>-27</v>
          </cell>
          <cell r="X76">
            <v>-27</v>
          </cell>
          <cell r="Y76">
            <v>-6</v>
          </cell>
          <cell r="Z76">
            <v>0</v>
          </cell>
          <cell r="AA76">
            <v>-97.054000000000002</v>
          </cell>
          <cell r="AB76">
            <v>-9.0228323655780332E-2</v>
          </cell>
          <cell r="AC76" t="str">
            <v xml:space="preserve"> </v>
          </cell>
          <cell r="AD76">
            <v>-9.0228323655780332E-2</v>
          </cell>
          <cell r="AE76">
            <v>0</v>
          </cell>
          <cell r="AF76">
            <v>-1.398905882451426</v>
          </cell>
          <cell r="AG76">
            <v>-8.3462902969269273</v>
          </cell>
          <cell r="AH76">
            <v>-0.29018558979381703</v>
          </cell>
          <cell r="AI76">
            <v>-0.1804515432331299</v>
          </cell>
          <cell r="AJ76">
            <v>-26.186607733326635</v>
          </cell>
          <cell r="AK76">
            <v>-7.3156031040458071E-3</v>
          </cell>
          <cell r="AL76">
            <v>-26.010220414040198</v>
          </cell>
          <cell r="AM76">
            <v>-34.680022937123816</v>
          </cell>
          <cell r="AN76">
            <v>0</v>
          </cell>
          <cell r="AO76">
            <v>0</v>
          </cell>
          <cell r="AP76">
            <v>0</v>
          </cell>
          <cell r="AQ76">
            <v>1.398905882451426</v>
          </cell>
          <cell r="AR76">
            <v>8.3462902969269273</v>
          </cell>
          <cell r="AS76">
            <v>0.29018558979381703</v>
          </cell>
          <cell r="AT76">
            <v>0.1804515432331299</v>
          </cell>
          <cell r="AU76">
            <v>26.186607733326635</v>
          </cell>
          <cell r="AV76">
            <v>-26.992684396895953</v>
          </cell>
          <cell r="AW76">
            <v>15.956220414040198</v>
          </cell>
          <cell r="AX76">
            <v>7.680022937123816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-27</v>
          </cell>
          <cell r="BE76">
            <v>-37.054000000000002</v>
          </cell>
          <cell r="BF76">
            <v>-64.054000000000002</v>
          </cell>
          <cell r="BG76">
            <v>-91.054000000000002</v>
          </cell>
          <cell r="BH76">
            <v>-1.398905882451426</v>
          </cell>
          <cell r="BI76">
            <v>-9.7451961793783539</v>
          </cell>
          <cell r="BJ76">
            <v>-10.035381769172171</v>
          </cell>
          <cell r="BK76">
            <v>-10.2158333124053</v>
          </cell>
          <cell r="BL76">
            <v>-36.402441045731933</v>
          </cell>
          <cell r="BM76">
            <v>-36.40975664883598</v>
          </cell>
          <cell r="BN76">
            <v>-62.419977062876178</v>
          </cell>
          <cell r="BO76">
            <v>-97.1</v>
          </cell>
          <cell r="BP76">
            <v>-97.1</v>
          </cell>
          <cell r="BQ76">
            <v>1.398905882451426</v>
          </cell>
          <cell r="BR76">
            <v>9.7451961793783539</v>
          </cell>
          <cell r="BS76">
            <v>10.035381769172171</v>
          </cell>
          <cell r="BT76">
            <v>10.2158333124053</v>
          </cell>
          <cell r="BU76">
            <v>36.402441045731933</v>
          </cell>
          <cell r="BV76">
            <v>9.4097566488359803</v>
          </cell>
          <cell r="BW76">
            <v>25.365977062876176</v>
          </cell>
          <cell r="BX76">
            <v>33.045999999999992</v>
          </cell>
          <cell r="BY76">
            <v>6.0459999999999923</v>
          </cell>
          <cell r="BZ76">
            <v>0</v>
          </cell>
          <cell r="CA76">
            <v>-1.7210000000000001</v>
          </cell>
          <cell r="CB76">
            <v>-10.268000000000001</v>
          </cell>
          <cell r="CC76">
            <v>0</v>
          </cell>
          <cell r="CD76">
            <v>-11.989000000000001</v>
          </cell>
          <cell r="CE76">
            <v>11.989000000000001</v>
          </cell>
          <cell r="CF76">
            <v>-100</v>
          </cell>
        </row>
        <row r="77">
          <cell r="G77" t="str">
            <v>Fosga</v>
          </cell>
          <cell r="L77">
            <v>0</v>
          </cell>
          <cell r="N77">
            <v>0</v>
          </cell>
          <cell r="O77">
            <v>0</v>
          </cell>
          <cell r="P77">
            <v>-12.5</v>
          </cell>
          <cell r="Q77">
            <v>-3.8</v>
          </cell>
          <cell r="R77">
            <v>-4.87</v>
          </cell>
          <cell r="S77">
            <v>-5.7</v>
          </cell>
          <cell r="T77">
            <v>-7.2160000000000002</v>
          </cell>
          <cell r="U77">
            <v>-4.5199999999999996</v>
          </cell>
          <cell r="V77">
            <v>-3</v>
          </cell>
          <cell r="W77">
            <v>-4.5199999999999996</v>
          </cell>
          <cell r="X77">
            <v>-4.5199999999999996</v>
          </cell>
          <cell r="Y77">
            <v>-9.52</v>
          </cell>
          <cell r="Z77">
            <v>-10.82</v>
          </cell>
          <cell r="AA77">
            <v>-70.98599999999999</v>
          </cell>
          <cell r="AB77" t="str">
            <v xml:space="preserve"> </v>
          </cell>
          <cell r="AC77" t="str">
            <v xml:space="preserve"> </v>
          </cell>
          <cell r="AD77" t="str">
            <v xml:space="preserve"> 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-12.5</v>
          </cell>
          <cell r="AR77">
            <v>-3.8</v>
          </cell>
          <cell r="AS77">
            <v>-4.87</v>
          </cell>
          <cell r="AT77">
            <v>-5.7</v>
          </cell>
          <cell r="AU77">
            <v>-7.2160000000000002</v>
          </cell>
          <cell r="AV77">
            <v>-4.5199999999999996</v>
          </cell>
          <cell r="AW77">
            <v>-3</v>
          </cell>
          <cell r="AX77">
            <v>-4.5199999999999996</v>
          </cell>
          <cell r="AY77">
            <v>-12.5</v>
          </cell>
          <cell r="AZ77">
            <v>-16.3</v>
          </cell>
          <cell r="BA77">
            <v>-21.17</v>
          </cell>
          <cell r="BB77">
            <v>-26.87</v>
          </cell>
          <cell r="BC77">
            <v>-34.085999999999999</v>
          </cell>
          <cell r="BD77">
            <v>-38.605999999999995</v>
          </cell>
          <cell r="BE77">
            <v>-41.605999999999995</v>
          </cell>
          <cell r="BF77">
            <v>-46.125999999999991</v>
          </cell>
          <cell r="BG77">
            <v>-50.645999999999987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-12.5</v>
          </cell>
          <cell r="BR77">
            <v>-16.3</v>
          </cell>
          <cell r="BS77">
            <v>-21.17</v>
          </cell>
          <cell r="BT77">
            <v>-26.87</v>
          </cell>
          <cell r="BU77">
            <v>-34.085999999999999</v>
          </cell>
          <cell r="BV77">
            <v>-38.605999999999995</v>
          </cell>
          <cell r="BW77">
            <v>-41.605999999999995</v>
          </cell>
          <cell r="BX77">
            <v>-46.125999999999991</v>
          </cell>
          <cell r="BY77">
            <v>-50.645999999999987</v>
          </cell>
          <cell r="BZ77">
            <v>0</v>
          </cell>
          <cell r="CA77">
            <v>0</v>
          </cell>
          <cell r="CB77">
            <v>-20.8</v>
          </cell>
          <cell r="CC77">
            <v>-16.3</v>
          </cell>
          <cell r="CD77">
            <v>-20.8</v>
          </cell>
          <cell r="CE77">
            <v>4.5</v>
          </cell>
          <cell r="CF77">
            <v>21.634615384615383</v>
          </cell>
        </row>
        <row r="78">
          <cell r="G78" t="str">
            <v>Ancianos Indigentes</v>
          </cell>
          <cell r="L78">
            <v>-29</v>
          </cell>
          <cell r="N78">
            <v>-29</v>
          </cell>
          <cell r="O78">
            <v>-1.8348734</v>
          </cell>
          <cell r="P78">
            <v>-5.9269780000000001</v>
          </cell>
          <cell r="Q78">
            <v>-2.8377759999999999</v>
          </cell>
          <cell r="R78">
            <v>-0.37401899999999999</v>
          </cell>
          <cell r="S78">
            <v>-4.4152029000000006</v>
          </cell>
          <cell r="T78">
            <v>-1.4326456000000001</v>
          </cell>
          <cell r="U78">
            <v>-0.22790000000000002</v>
          </cell>
          <cell r="V78">
            <v>-7.6561999999999991E-2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-17.125956900000002</v>
          </cell>
          <cell r="AB78">
            <v>-2.6947697075361789E-2</v>
          </cell>
          <cell r="AC78" t="str">
            <v xml:space="preserve"> </v>
          </cell>
          <cell r="AD78">
            <v>-2.6947697075361789E-2</v>
          </cell>
          <cell r="AE78">
            <v>0</v>
          </cell>
          <cell r="AF78">
            <v>-8.4365170275823194E-3</v>
          </cell>
          <cell r="AG78">
            <v>-0.14236622484045164</v>
          </cell>
          <cell r="AH78">
            <v>-12.919471263113875</v>
          </cell>
          <cell r="AI78">
            <v>-0.93645339006163753</v>
          </cell>
          <cell r="AJ78">
            <v>-0.78775977745049908</v>
          </cell>
          <cell r="AK78">
            <v>-0.33851524573174058</v>
          </cell>
          <cell r="AL78">
            <v>-1.6440662557501047</v>
          </cell>
          <cell r="AM78">
            <v>-1.4331533300605466</v>
          </cell>
          <cell r="AN78">
            <v>-2.1586937944326263</v>
          </cell>
          <cell r="AO78">
            <v>-4.3158057419225804</v>
          </cell>
          <cell r="AP78">
            <v>-1.8348734</v>
          </cell>
          <cell r="AQ78">
            <v>-5.9185414829724179</v>
          </cell>
          <cell r="AR78">
            <v>-2.6954097751595483</v>
          </cell>
          <cell r="AS78">
            <v>12.545452263113875</v>
          </cell>
          <cell r="AT78">
            <v>-3.4787495099383632</v>
          </cell>
          <cell r="AU78">
            <v>-0.644885822549501</v>
          </cell>
          <cell r="AV78">
            <v>0.11061524573174056</v>
          </cell>
          <cell r="AW78">
            <v>1.5675042557501047</v>
          </cell>
          <cell r="AX78">
            <v>1.4331533300605466</v>
          </cell>
          <cell r="AY78">
            <v>-7.7618514000000003</v>
          </cell>
          <cell r="AZ78">
            <v>-10.599627399999999</v>
          </cell>
          <cell r="BA78">
            <v>-10.9736464</v>
          </cell>
          <cell r="BB78">
            <v>-15.3888493</v>
          </cell>
          <cell r="BC78">
            <v>-16.821494900000001</v>
          </cell>
          <cell r="BD78">
            <v>-17.049394900000003</v>
          </cell>
          <cell r="BE78">
            <v>-17.125956900000002</v>
          </cell>
          <cell r="BF78">
            <v>-17.125956900000002</v>
          </cell>
          <cell r="BG78">
            <v>-17.125956900000002</v>
          </cell>
          <cell r="BH78">
            <v>-8.4365170275823194E-3</v>
          </cell>
          <cell r="BI78">
            <v>-0.15080274186803397</v>
          </cell>
          <cell r="BJ78">
            <v>-13.070274004981909</v>
          </cell>
          <cell r="BK78">
            <v>-14.006727395043548</v>
          </cell>
          <cell r="BL78">
            <v>-14.794487172494048</v>
          </cell>
          <cell r="BM78">
            <v>-15.133002418225788</v>
          </cell>
          <cell r="BN78">
            <v>-16.777068673975894</v>
          </cell>
          <cell r="BO78">
            <v>-18.210222004036439</v>
          </cell>
          <cell r="BP78">
            <v>-20.368915798469065</v>
          </cell>
          <cell r="BQ78">
            <v>-7.7534148829724181</v>
          </cell>
          <cell r="BR78">
            <v>-10.448824658131965</v>
          </cell>
          <cell r="BS78">
            <v>2.0966276049819097</v>
          </cell>
          <cell r="BT78">
            <v>-1.3821219049564526</v>
          </cell>
          <cell r="BU78">
            <v>-2.0270077275059535</v>
          </cell>
          <cell r="BV78">
            <v>-1.9163924817742153</v>
          </cell>
          <cell r="BW78">
            <v>-0.34888822602410841</v>
          </cell>
          <cell r="BX78">
            <v>1.0842651040364366</v>
          </cell>
          <cell r="BY78">
            <v>3.2429588984690625</v>
          </cell>
          <cell r="BZ78">
            <v>0</v>
          </cell>
          <cell r="CA78">
            <v>-8.0000000000000002E-3</v>
          </cell>
          <cell r="CB78">
            <v>-0.13500000000000001</v>
          </cell>
          <cell r="CC78">
            <v>-10.599627399999999</v>
          </cell>
          <cell r="CD78">
            <v>-0.14300000000000002</v>
          </cell>
          <cell r="CE78">
            <v>-10.456627399999999</v>
          </cell>
          <cell r="CF78">
            <v>40.063566076461399</v>
          </cell>
        </row>
        <row r="79">
          <cell r="G79" t="str">
            <v>Fondo Solidaridad Pensional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 xml:space="preserve"> </v>
          </cell>
          <cell r="AC79" t="str">
            <v xml:space="preserve"> </v>
          </cell>
          <cell r="AD79" t="str">
            <v xml:space="preserve"> 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-5.0979999999999999</v>
          </cell>
          <cell r="CA79">
            <v>0</v>
          </cell>
          <cell r="CB79">
            <v>-0.83499999999999996</v>
          </cell>
          <cell r="CC79">
            <v>0</v>
          </cell>
          <cell r="CD79">
            <v>-5.9329999999999998</v>
          </cell>
          <cell r="CE79">
            <v>5.9329999999999998</v>
          </cell>
          <cell r="CF79">
            <v>100</v>
          </cell>
        </row>
        <row r="80">
          <cell r="G80" t="str">
            <v>Fondo Compensación Educativa</v>
          </cell>
          <cell r="L80">
            <v>-220.2</v>
          </cell>
          <cell r="N80">
            <v>-220.2</v>
          </cell>
          <cell r="O80">
            <v>-9.2852999999999994</v>
          </cell>
          <cell r="P80">
            <v>-11.225200000000001</v>
          </cell>
          <cell r="Q80">
            <v>-4.09321</v>
          </cell>
          <cell r="R80">
            <v>-0.18</v>
          </cell>
          <cell r="S80">
            <v>-4.7365000000000004</v>
          </cell>
          <cell r="T80">
            <v>-4.6295000000000002</v>
          </cell>
          <cell r="U80">
            <v>-8.8294999999999995</v>
          </cell>
          <cell r="V80">
            <v>-7.7148100000000008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-50.694019999999995</v>
          </cell>
          <cell r="AB80">
            <v>-0.20461665158602299</v>
          </cell>
          <cell r="AC80" t="str">
            <v xml:space="preserve"> </v>
          </cell>
          <cell r="AD80">
            <v>-0.20461665158602299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-23.213855421686748</v>
          </cell>
          <cell r="AL80">
            <v>-72.128765060240966</v>
          </cell>
          <cell r="AM80">
            <v>-31.214344879518066</v>
          </cell>
          <cell r="AN80">
            <v>-31.214344879518066</v>
          </cell>
          <cell r="AO80">
            <v>-31.214344879518066</v>
          </cell>
          <cell r="AP80">
            <v>-9.2852999999999994</v>
          </cell>
          <cell r="AQ80">
            <v>-11.225200000000001</v>
          </cell>
          <cell r="AR80">
            <v>-4.09321</v>
          </cell>
          <cell r="AS80">
            <v>-0.18</v>
          </cell>
          <cell r="AT80">
            <v>-4.7365000000000004</v>
          </cell>
          <cell r="AU80">
            <v>-4.6295000000000002</v>
          </cell>
          <cell r="AV80">
            <v>14.384355421686749</v>
          </cell>
          <cell r="AW80">
            <v>64.413955060240966</v>
          </cell>
          <cell r="AX80">
            <v>31.214344879518066</v>
          </cell>
          <cell r="AY80">
            <v>-20.5105</v>
          </cell>
          <cell r="AZ80">
            <v>-24.60371</v>
          </cell>
          <cell r="BA80">
            <v>-24.783709999999999</v>
          </cell>
          <cell r="BB80">
            <v>-29.520209999999999</v>
          </cell>
          <cell r="BC80">
            <v>-34.149709999999999</v>
          </cell>
          <cell r="BD80">
            <v>-42.979209999999995</v>
          </cell>
          <cell r="BE80">
            <v>-50.694019999999995</v>
          </cell>
          <cell r="BF80">
            <v>-50.694019999999995</v>
          </cell>
          <cell r="BG80">
            <v>-50.694019999999995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-23.213855421686748</v>
          </cell>
          <cell r="BN80">
            <v>-95.34262048192771</v>
          </cell>
          <cell r="BO80">
            <v>-126.55696536144578</v>
          </cell>
          <cell r="BP80">
            <v>-157.77131024096383</v>
          </cell>
          <cell r="BQ80">
            <v>-20.5105</v>
          </cell>
          <cell r="BR80">
            <v>-24.60371</v>
          </cell>
          <cell r="BS80">
            <v>-24.783709999999999</v>
          </cell>
          <cell r="BT80">
            <v>-29.520209999999999</v>
          </cell>
          <cell r="BU80">
            <v>-34.149709999999999</v>
          </cell>
          <cell r="BV80">
            <v>-19.765354578313246</v>
          </cell>
          <cell r="BW80">
            <v>44.648600481927716</v>
          </cell>
          <cell r="BX80">
            <v>75.862945361445782</v>
          </cell>
          <cell r="BY80">
            <v>107.07729024096383</v>
          </cell>
          <cell r="BZ80">
            <v>0</v>
          </cell>
          <cell r="CA80">
            <v>0</v>
          </cell>
          <cell r="CB80">
            <v>0</v>
          </cell>
          <cell r="CC80">
            <v>-24.60371</v>
          </cell>
          <cell r="CD80">
            <v>0</v>
          </cell>
          <cell r="CE80">
            <v>-24.60371</v>
          </cell>
          <cell r="CF80" t="str">
            <v xml:space="preserve">n.a. </v>
          </cell>
        </row>
        <row r="81">
          <cell r="F81" t="str">
            <v>Menos Gastos Generales Equipo Militar CSF</v>
          </cell>
          <cell r="L81">
            <v>-345.9</v>
          </cell>
          <cell r="N81">
            <v>-345.9</v>
          </cell>
          <cell r="O81">
            <v>-1.4947000000000001</v>
          </cell>
          <cell r="P81">
            <v>-7.1885000000000003</v>
          </cell>
          <cell r="Q81">
            <v>-5.5836000000000006</v>
          </cell>
          <cell r="R81">
            <v>-9.1050000000000004</v>
          </cell>
          <cell r="S81">
            <v>-9.4905000000000008</v>
          </cell>
          <cell r="T81">
            <v>-10.8744</v>
          </cell>
          <cell r="U81">
            <v>-5.8631000000000002</v>
          </cell>
          <cell r="V81">
            <v>-28.824999999999999</v>
          </cell>
          <cell r="W81">
            <v>-28.824999999999999</v>
          </cell>
          <cell r="X81">
            <v>-28.824999999999999</v>
          </cell>
          <cell r="Y81">
            <v>-28.824999999999999</v>
          </cell>
          <cell r="Z81">
            <v>-28.824999999999999</v>
          </cell>
          <cell r="AA81">
            <v>-193.72479999999999</v>
          </cell>
          <cell r="AB81">
            <v>-0.32142097994371183</v>
          </cell>
          <cell r="AC81" t="str">
            <v xml:space="preserve"> </v>
          </cell>
          <cell r="AD81">
            <v>-0.32142097994371183</v>
          </cell>
          <cell r="AE81">
            <v>-0.38659411764705881</v>
          </cell>
          <cell r="AF81">
            <v>-29.059669411764705</v>
          </cell>
          <cell r="AG81">
            <v>-6.7430152941176473</v>
          </cell>
          <cell r="AH81">
            <v>-6.4093235294117639</v>
          </cell>
          <cell r="AI81">
            <v>-12.415775294117648</v>
          </cell>
          <cell r="AJ81">
            <v>-22.467222352941175</v>
          </cell>
          <cell r="AK81">
            <v>-29.995634117647054</v>
          </cell>
          <cell r="AL81">
            <v>-14.698715294117646</v>
          </cell>
          <cell r="AM81">
            <v>-28.823643529411765</v>
          </cell>
          <cell r="AN81">
            <v>-28.823643529411765</v>
          </cell>
          <cell r="AO81">
            <v>-83.038381764705875</v>
          </cell>
          <cell r="AP81">
            <v>-1.1081058823529413</v>
          </cell>
          <cell r="AQ81">
            <v>21.871169411764704</v>
          </cell>
          <cell r="AR81">
            <v>1.1594152941176468</v>
          </cell>
          <cell r="AS81">
            <v>-2.6956764705882366</v>
          </cell>
          <cell r="AT81">
            <v>2.9252752941176468</v>
          </cell>
          <cell r="AU81">
            <v>11.592822352941175</v>
          </cell>
          <cell r="AV81">
            <v>24.132534117647054</v>
          </cell>
          <cell r="AW81">
            <v>-14.126284705882354</v>
          </cell>
          <cell r="AX81">
            <v>-1.3564705882345152E-3</v>
          </cell>
          <cell r="AY81">
            <v>-8.6832000000000011</v>
          </cell>
          <cell r="AZ81">
            <v>-14.266800000000002</v>
          </cell>
          <cell r="BA81">
            <v>-23.3718</v>
          </cell>
          <cell r="BB81">
            <v>-32.862300000000005</v>
          </cell>
          <cell r="BC81">
            <v>-43.736700000000006</v>
          </cell>
          <cell r="BD81">
            <v>-49.599800000000009</v>
          </cell>
          <cell r="BE81">
            <v>-78.424800000000005</v>
          </cell>
          <cell r="BF81">
            <v>-107.24980000000001</v>
          </cell>
          <cell r="BG81">
            <v>-136.07480000000001</v>
          </cell>
          <cell r="BH81">
            <v>-29.446263529411763</v>
          </cell>
          <cell r="BI81">
            <v>-36.189278823529406</v>
          </cell>
          <cell r="BJ81">
            <v>-42.598602352941171</v>
          </cell>
          <cell r="BK81">
            <v>-55.014377647058822</v>
          </cell>
          <cell r="BL81">
            <v>-77.4816</v>
          </cell>
          <cell r="BM81">
            <v>-107.47723411764706</v>
          </cell>
          <cell r="BN81">
            <v>-122.17594941176471</v>
          </cell>
          <cell r="BO81">
            <v>-150.99959294117647</v>
          </cell>
          <cell r="BP81">
            <v>-179.82323647058823</v>
          </cell>
          <cell r="BQ81">
            <v>20.76306352941176</v>
          </cell>
          <cell r="BR81">
            <v>21.922478823529403</v>
          </cell>
          <cell r="BS81">
            <v>19.226802352941171</v>
          </cell>
          <cell r="BT81">
            <v>22.152077647058817</v>
          </cell>
          <cell r="BU81">
            <v>33.744899999999994</v>
          </cell>
          <cell r="BV81">
            <v>57.877434117647049</v>
          </cell>
          <cell r="BW81">
            <v>43.7511494117647</v>
          </cell>
          <cell r="BX81">
            <v>43.749792941176466</v>
          </cell>
          <cell r="BY81">
            <v>43.748436470588217</v>
          </cell>
          <cell r="BZ81">
            <v>-9.5000000000000001E-2</v>
          </cell>
          <cell r="CA81">
            <v>-7.141</v>
          </cell>
          <cell r="CB81">
            <v>-1.657</v>
          </cell>
          <cell r="CC81">
            <v>-14.266800000000002</v>
          </cell>
          <cell r="CD81">
            <v>-8.8930000000000007</v>
          </cell>
          <cell r="CE81">
            <v>-5.373800000000001</v>
          </cell>
          <cell r="CF81">
            <v>60.427302372652662</v>
          </cell>
        </row>
        <row r="82">
          <cell r="F82" t="str">
            <v>Menos Préstamos Presupuestales CSF</v>
          </cell>
          <cell r="L82">
            <v>-92.8</v>
          </cell>
          <cell r="N82">
            <v>-92.8</v>
          </cell>
          <cell r="O82">
            <v>-13.231018806666667</v>
          </cell>
          <cell r="P82">
            <v>-15.8618564625</v>
          </cell>
          <cell r="Q82">
            <v>-25.896025455555556</v>
          </cell>
          <cell r="R82">
            <v>-8.0864389490909101</v>
          </cell>
          <cell r="S82">
            <v>-6.8884119520000011</v>
          </cell>
          <cell r="T82">
            <v>-6.3869984605555548</v>
          </cell>
          <cell r="U82">
            <v>-4.7136275499999991</v>
          </cell>
          <cell r="V82">
            <v>-2.4741502866666671</v>
          </cell>
          <cell r="W82">
            <v>-3.0862021066666667</v>
          </cell>
          <cell r="X82">
            <v>-5.2764389490909096</v>
          </cell>
          <cell r="Y82">
            <v>1.8040880479999979</v>
          </cell>
          <cell r="Z82">
            <v>2.3055015394444442</v>
          </cell>
          <cell r="AA82">
            <v>-87.791579391348506</v>
          </cell>
          <cell r="AB82">
            <v>-8.6232630641157729E-2</v>
          </cell>
          <cell r="AC82" t="str">
            <v xml:space="preserve"> </v>
          </cell>
          <cell r="AD82">
            <v>-8.6232630641157729E-2</v>
          </cell>
          <cell r="AE82">
            <v>-12.74</v>
          </cell>
          <cell r="AF82">
            <v>-1.456</v>
          </cell>
          <cell r="AG82">
            <v>-23.63</v>
          </cell>
          <cell r="AH82">
            <v>-2.81</v>
          </cell>
          <cell r="AI82">
            <v>-8.692499999999999</v>
          </cell>
          <cell r="AJ82">
            <v>-8.692499999999999</v>
          </cell>
          <cell r="AK82">
            <v>-8.692499999999999</v>
          </cell>
          <cell r="AL82">
            <v>-8.692499999999999</v>
          </cell>
          <cell r="AM82">
            <v>-8.692499999999999</v>
          </cell>
          <cell r="AN82">
            <v>-8.692499999999999</v>
          </cell>
          <cell r="AO82">
            <v>-8.692499999999999</v>
          </cell>
          <cell r="AP82">
            <v>-0.49101880666666631</v>
          </cell>
          <cell r="AQ82">
            <v>-14.405856462500001</v>
          </cell>
          <cell r="AR82">
            <v>-2.2660254555555568</v>
          </cell>
          <cell r="AS82">
            <v>-5.2764389490909096</v>
          </cell>
          <cell r="AT82">
            <v>1.8040880479999979</v>
          </cell>
          <cell r="AU82">
            <v>2.3055015394444442</v>
          </cell>
          <cell r="AV82">
            <v>3.9788724499999999</v>
          </cell>
          <cell r="AW82">
            <v>6.2183497133333319</v>
          </cell>
          <cell r="AX82">
            <v>5.6062978933333323</v>
          </cell>
          <cell r="AY82">
            <v>-29.092875269166669</v>
          </cell>
          <cell r="AZ82">
            <v>-54.988900724722228</v>
          </cell>
          <cell r="BA82">
            <v>-63.07533967381314</v>
          </cell>
          <cell r="BB82">
            <v>-69.963751625813146</v>
          </cell>
          <cell r="BC82">
            <v>-76.350750086368706</v>
          </cell>
          <cell r="BD82">
            <v>-81.064377636368704</v>
          </cell>
          <cell r="BE82">
            <v>-83.538527923035375</v>
          </cell>
          <cell r="BF82">
            <v>-86.624730029702036</v>
          </cell>
          <cell r="BG82">
            <v>-91.901168978792953</v>
          </cell>
          <cell r="BH82">
            <v>-14.196</v>
          </cell>
          <cell r="BI82">
            <v>-37.826000000000001</v>
          </cell>
          <cell r="BJ82">
            <v>-40.636000000000003</v>
          </cell>
          <cell r="BK82">
            <v>-49.328500000000005</v>
          </cell>
          <cell r="BL82">
            <v>-58.021000000000001</v>
          </cell>
          <cell r="BM82">
            <v>-66.713499999999996</v>
          </cell>
          <cell r="BN82">
            <v>-75.405999999999992</v>
          </cell>
          <cell r="BO82">
            <v>-84.098499999999987</v>
          </cell>
          <cell r="BP82">
            <v>-92.790999999999983</v>
          </cell>
          <cell r="BQ82">
            <v>-14.896875269166669</v>
          </cell>
          <cell r="BR82">
            <v>-17.162900724722228</v>
          </cell>
          <cell r="BS82">
            <v>-22.439339673813137</v>
          </cell>
          <cell r="BT82">
            <v>-20.63525162581314</v>
          </cell>
          <cell r="BU82">
            <v>-18.329750086368705</v>
          </cell>
          <cell r="BV82">
            <v>-14.350877636368708</v>
          </cell>
          <cell r="BW82">
            <v>-8.1325279230353829</v>
          </cell>
          <cell r="BX82">
            <v>-2.5262300297020488</v>
          </cell>
          <cell r="BY82">
            <v>0.88983102120702995</v>
          </cell>
          <cell r="BZ82">
            <v>0</v>
          </cell>
          <cell r="CA82">
            <v>0</v>
          </cell>
          <cell r="CB82">
            <v>-13.54111</v>
          </cell>
          <cell r="CC82">
            <v>-54.988900724722228</v>
          </cell>
          <cell r="CD82">
            <v>-13.54111</v>
          </cell>
          <cell r="CE82">
            <v>-41.447790724722225</v>
          </cell>
          <cell r="CF82">
            <v>-306.08857563908884</v>
          </cell>
        </row>
        <row r="83">
          <cell r="AX83">
            <v>0</v>
          </cell>
          <cell r="BN83">
            <v>0</v>
          </cell>
          <cell r="BO83">
            <v>0</v>
          </cell>
        </row>
        <row r="84">
          <cell r="L84" t="e">
            <v>#REF!</v>
          </cell>
          <cell r="M84" t="e">
            <v>#REF!</v>
          </cell>
          <cell r="N84" t="e">
            <v>#REF!</v>
          </cell>
          <cell r="Q84">
            <v>1967.561798502649</v>
          </cell>
          <cell r="R84">
            <v>1601.3593586210206</v>
          </cell>
          <cell r="S84">
            <v>1700.632725426872</v>
          </cell>
          <cell r="T84">
            <v>1417.4514927429736</v>
          </cell>
          <cell r="U84">
            <v>1843.8241934066289</v>
          </cell>
          <cell r="V84">
            <v>1413.4552901216946</v>
          </cell>
          <cell r="W84">
            <v>1993.6851469276467</v>
          </cell>
          <cell r="X84">
            <v>1442.8363761355058</v>
          </cell>
          <cell r="Y84">
            <v>1619.0656806351003</v>
          </cell>
          <cell r="Z84">
            <v>2116.219692815831</v>
          </cell>
          <cell r="AA84">
            <v>19767.110563321941</v>
          </cell>
          <cell r="AB84" t="e">
            <v>#REF!</v>
          </cell>
          <cell r="AC84" t="e">
            <v>#REF!</v>
          </cell>
          <cell r="AD84" t="e">
            <v>#REF!</v>
          </cell>
          <cell r="AE84">
            <v>1302.3073577677512</v>
          </cell>
          <cell r="AF84">
            <v>1408.2547076321514</v>
          </cell>
          <cell r="AG84">
            <v>2257.467780242016</v>
          </cell>
          <cell r="AH84">
            <v>1602.550304772906</v>
          </cell>
          <cell r="AI84">
            <v>1586.9993259246439</v>
          </cell>
          <cell r="AJ84">
            <v>1424.4919971241065</v>
          </cell>
          <cell r="AK84">
            <v>1760.1468281597852</v>
          </cell>
          <cell r="AL84">
            <v>1385.4289587072624</v>
          </cell>
          <cell r="AM84">
            <v>1871.2085221322488</v>
          </cell>
          <cell r="AN84">
            <v>1450.6000278141439</v>
          </cell>
          <cell r="AO84">
            <v>1521.9814850443481</v>
          </cell>
          <cell r="AP84">
            <v>-10.981333217537895</v>
          </cell>
          <cell r="AQ84">
            <v>-48.561924196343853</v>
          </cell>
          <cell r="AR84">
            <v>-289.90598173936701</v>
          </cell>
          <cell r="AS84">
            <v>-1.1909461518853277</v>
          </cell>
          <cell r="AT84">
            <v>113.63339950222803</v>
          </cell>
          <cell r="AU84">
            <v>-7.0405043811329051</v>
          </cell>
          <cell r="AV84">
            <v>83.677365246843692</v>
          </cell>
          <cell r="AW84">
            <v>28.026331414432207</v>
          </cell>
          <cell r="AX84">
            <v>122.47662479539781</v>
          </cell>
          <cell r="AY84">
            <v>2651.0188079860209</v>
          </cell>
          <cell r="AZ84">
            <v>4618.5806064886692</v>
          </cell>
          <cell r="BA84">
            <v>6219.939965109691</v>
          </cell>
          <cell r="BB84">
            <v>7920.5726905365627</v>
          </cell>
          <cell r="BC84">
            <v>9338.0241832795364</v>
          </cell>
          <cell r="BD84">
            <v>11181.848376686165</v>
          </cell>
          <cell r="BE84">
            <v>12595.303666807862</v>
          </cell>
          <cell r="BF84">
            <v>14588.988813735506</v>
          </cell>
          <cell r="BG84">
            <v>16031.825189871011</v>
          </cell>
          <cell r="BH84">
            <v>2710.5620653999026</v>
          </cell>
          <cell r="BI84">
            <v>4968.0298456419187</v>
          </cell>
          <cell r="BJ84">
            <v>6570.5801504148239</v>
          </cell>
          <cell r="BK84">
            <v>8157.5794763394679</v>
          </cell>
          <cell r="BL84">
            <v>9582.0714734635749</v>
          </cell>
          <cell r="BM84">
            <v>11342.218301623359</v>
          </cell>
          <cell r="BN84">
            <v>12727.647260330621</v>
          </cell>
          <cell r="BO84">
            <v>14598.85578246287</v>
          </cell>
          <cell r="BP84">
            <v>16049.455810277013</v>
          </cell>
          <cell r="BQ84">
            <v>-59.543257413881875</v>
          </cell>
          <cell r="BR84">
            <v>-349.44923915324841</v>
          </cell>
          <cell r="BS84">
            <v>-350.64018530513346</v>
          </cell>
          <cell r="BT84">
            <v>-237.00678580290509</v>
          </cell>
          <cell r="BU84">
            <v>-244.04729018403773</v>
          </cell>
          <cell r="BV84">
            <v>-160.36992493719382</v>
          </cell>
          <cell r="BW84">
            <v>-132.34359352275897</v>
          </cell>
          <cell r="BX84">
            <v>-9.8669687273632007</v>
          </cell>
          <cell r="BY84">
            <v>-17.630620406001981</v>
          </cell>
          <cell r="BZ84" t="e">
            <v>#REF!</v>
          </cell>
          <cell r="CA84" t="e">
            <v>#REF!</v>
          </cell>
          <cell r="CB84" t="e">
            <v>#REF!</v>
          </cell>
          <cell r="CC84">
            <v>4618.5806064886692</v>
          </cell>
          <cell r="CD84" t="e">
            <v>#REF!</v>
          </cell>
          <cell r="CE84" t="e">
            <v>#REF!</v>
          </cell>
          <cell r="CF84" t="e">
            <v>#REF!</v>
          </cell>
        </row>
        <row r="85">
          <cell r="AX85">
            <v>0</v>
          </cell>
          <cell r="BN85">
            <v>0</v>
          </cell>
          <cell r="BO85">
            <v>0</v>
          </cell>
        </row>
        <row r="86">
          <cell r="L86" t="e">
            <v>#REF!</v>
          </cell>
          <cell r="M86" t="e">
            <v>#REF!</v>
          </cell>
          <cell r="N86" t="e">
            <v>#REF!</v>
          </cell>
          <cell r="Q86">
            <v>-850.17366658293872</v>
          </cell>
          <cell r="R86">
            <v>-463.2790313497519</v>
          </cell>
          <cell r="S86">
            <v>-520.89383297442691</v>
          </cell>
          <cell r="T86">
            <v>-41.811942938311745</v>
          </cell>
          <cell r="U86">
            <v>-345.06989518034618</v>
          </cell>
          <cell r="V86">
            <v>102.90889335637092</v>
          </cell>
          <cell r="W86">
            <v>-701.71409300909204</v>
          </cell>
          <cell r="X86">
            <v>-62.446592757542874</v>
          </cell>
          <cell r="Y86">
            <v>-527.29736573946957</v>
          </cell>
          <cell r="Z86">
            <v>-604.64285482753371</v>
          </cell>
          <cell r="AA86">
            <v>-4598.4097227644643</v>
          </cell>
          <cell r="AB86" t="e">
            <v>#REF!</v>
          </cell>
          <cell r="AC86" t="e">
            <v>#REF!</v>
          </cell>
          <cell r="AD86" t="e">
            <v>#REF!</v>
          </cell>
          <cell r="AE86">
            <v>-575.9715073753797</v>
          </cell>
          <cell r="AF86">
            <v>29.867994310949371</v>
          </cell>
          <cell r="AG86">
            <v>-1232.8574802420158</v>
          </cell>
          <cell r="AH86">
            <v>-383.28004872268616</v>
          </cell>
          <cell r="AI86">
            <v>-561.94133538391918</v>
          </cell>
          <cell r="AJ86">
            <v>-105.97947722535088</v>
          </cell>
          <cell r="AK86">
            <v>-373.29366455117605</v>
          </cell>
          <cell r="AL86">
            <v>-21.131312750924081</v>
          </cell>
          <cell r="AM86">
            <v>-723.42863081716143</v>
          </cell>
          <cell r="AN86">
            <v>-88.807746570460097</v>
          </cell>
          <cell r="AO86">
            <v>-549.80021158341378</v>
          </cell>
          <cell r="AP86">
            <v>27.439233281733436</v>
          </cell>
          <cell r="AQ86">
            <v>-65.325060978724139</v>
          </cell>
          <cell r="AR86">
            <v>382.68381365907703</v>
          </cell>
          <cell r="AS86">
            <v>-79.998982627065743</v>
          </cell>
          <cell r="AT86">
            <v>41.047502409492267</v>
          </cell>
          <cell r="AU86">
            <v>64.167534287039132</v>
          </cell>
          <cell r="AV86">
            <v>28.223769370829871</v>
          </cell>
          <cell r="AW86">
            <v>124.04020610729501</v>
          </cell>
          <cell r="AX86">
            <v>21.714537808069394</v>
          </cell>
          <cell r="AY86">
            <v>-593.82544533404121</v>
          </cell>
          <cell r="AZ86">
            <v>-1451.9646997743494</v>
          </cell>
          <cell r="BA86">
            <v>-1918.7683232754916</v>
          </cell>
          <cell r="BB86">
            <v>-2443.2050565290774</v>
          </cell>
          <cell r="BC86">
            <v>-2489.7588236420706</v>
          </cell>
          <cell r="BD86">
            <v>-2837.5506181821083</v>
          </cell>
          <cell r="BE86">
            <v>-2737.7540274483777</v>
          </cell>
          <cell r="BF86">
            <v>-3447.886715678058</v>
          </cell>
          <cell r="BG86">
            <v>-3510.3333084355982</v>
          </cell>
          <cell r="BH86">
            <v>-604.10238217326332</v>
          </cell>
          <cell r="BI86">
            <v>-1778.9609933064462</v>
          </cell>
          <cell r="BJ86">
            <v>-2162.2410420291312</v>
          </cell>
          <cell r="BK86">
            <v>-2724.1823774130503</v>
          </cell>
          <cell r="BL86">
            <v>-2830.1618546384016</v>
          </cell>
          <cell r="BM86">
            <v>-3203.4555191895774</v>
          </cell>
          <cell r="BN86">
            <v>-3224.5868319405026</v>
          </cell>
          <cell r="BO86">
            <v>-3948.015462757664</v>
          </cell>
          <cell r="BP86">
            <v>-4036.823209328124</v>
          </cell>
          <cell r="BQ86">
            <v>10.276936839222316</v>
          </cell>
          <cell r="BR86">
            <v>326.99629353209616</v>
          </cell>
          <cell r="BS86">
            <v>243.47271875364015</v>
          </cell>
          <cell r="BT86">
            <v>280.97732088397203</v>
          </cell>
          <cell r="BU86">
            <v>340.4030309963307</v>
          </cell>
          <cell r="BV86">
            <v>365.90490100747002</v>
          </cell>
          <cell r="BW86">
            <v>486.83280449212498</v>
          </cell>
          <cell r="BX86">
            <v>500.128747079606</v>
          </cell>
          <cell r="BY86">
            <v>526.48990089252584</v>
          </cell>
          <cell r="BZ86" t="e">
            <v>#REF!</v>
          </cell>
          <cell r="CA86" t="e">
            <v>#REF!</v>
          </cell>
          <cell r="CB86" t="e">
            <v>#REF!</v>
          </cell>
          <cell r="CC86">
            <v>-1451.9646997743494</v>
          </cell>
          <cell r="CD86" t="e">
            <v>#REF!</v>
          </cell>
          <cell r="CE86" t="e">
            <v>#REF!</v>
          </cell>
          <cell r="CF86" t="e">
            <v>#REF!</v>
          </cell>
        </row>
        <row r="87">
          <cell r="AX87">
            <v>0</v>
          </cell>
          <cell r="BN87">
            <v>0</v>
          </cell>
          <cell r="BO87">
            <v>0</v>
          </cell>
          <cell r="BP87">
            <v>0</v>
          </cell>
          <cell r="BW87">
            <v>0</v>
          </cell>
          <cell r="BX87">
            <v>0</v>
          </cell>
          <cell r="BY87">
            <v>0</v>
          </cell>
        </row>
        <row r="88">
          <cell r="L88">
            <v>147.05021974965689</v>
          </cell>
          <cell r="M88">
            <v>49.7</v>
          </cell>
          <cell r="N88">
            <v>196.75021974965688</v>
          </cell>
          <cell r="Q88">
            <v>40.036821937128892</v>
          </cell>
          <cell r="R88">
            <v>25.893005499405454</v>
          </cell>
          <cell r="S88">
            <v>5.5265848677800014</v>
          </cell>
          <cell r="T88">
            <v>1.5822323980600004</v>
          </cell>
          <cell r="U88">
            <v>4.3351867676299989</v>
          </cell>
          <cell r="V88">
            <v>31.716771812076669</v>
          </cell>
          <cell r="W88">
            <v>30.122478628093333</v>
          </cell>
          <cell r="X88">
            <v>5.2764389490909096</v>
          </cell>
          <cell r="Y88">
            <v>-1.8040880479999979</v>
          </cell>
          <cell r="Z88">
            <v>-2.3055015394444442</v>
          </cell>
          <cell r="AA88">
            <v>196.03832182802412</v>
          </cell>
          <cell r="AB88">
            <v>0.13664361298893576</v>
          </cell>
          <cell r="AC88">
            <v>4.6182777401568315E-2</v>
          </cell>
          <cell r="AD88">
            <v>0.18282639039050408</v>
          </cell>
          <cell r="AE88">
            <v>14.874000000000001</v>
          </cell>
          <cell r="AF88">
            <v>35.719349956987656</v>
          </cell>
          <cell r="AG88">
            <v>45.633769106525087</v>
          </cell>
          <cell r="AH88">
            <v>29.007659191067077</v>
          </cell>
          <cell r="AI88">
            <v>13.842499999999999</v>
          </cell>
          <cell r="AJ88">
            <v>18.993415301163697</v>
          </cell>
          <cell r="AK88">
            <v>10.192499999999999</v>
          </cell>
          <cell r="AL88">
            <v>45.589560843799987</v>
          </cell>
          <cell r="AM88">
            <v>42.212007933196098</v>
          </cell>
          <cell r="AN88">
            <v>32.700250820818169</v>
          </cell>
          <cell r="AO88">
            <v>14.309659701761369</v>
          </cell>
          <cell r="AP88">
            <v>-3.6613825587766673</v>
          </cell>
          <cell r="AQ88">
            <v>8.7264231579923432</v>
          </cell>
          <cell r="AR88">
            <v>-5.596947169396195</v>
          </cell>
          <cell r="AS88">
            <v>-3.1146536916616228</v>
          </cell>
          <cell r="AT88">
            <v>-8.3159151322199989</v>
          </cell>
          <cell r="AU88">
            <v>-17.411182903103697</v>
          </cell>
          <cell r="AV88">
            <v>-5.8573132323700001</v>
          </cell>
          <cell r="AW88">
            <v>-13.872789031723318</v>
          </cell>
          <cell r="AX88">
            <v>-12.089529305102765</v>
          </cell>
          <cell r="AY88">
            <v>55.658390556203337</v>
          </cell>
          <cell r="AZ88">
            <v>95.695212493332235</v>
          </cell>
          <cell r="BA88">
            <v>121.58821799273768</v>
          </cell>
          <cell r="BB88">
            <v>127.11480286051768</v>
          </cell>
          <cell r="BC88">
            <v>128.69703525857767</v>
          </cell>
          <cell r="BD88">
            <v>133.03222202620771</v>
          </cell>
          <cell r="BE88">
            <v>164.74899383828438</v>
          </cell>
          <cell r="BF88">
            <v>194.8714724663777</v>
          </cell>
          <cell r="BG88">
            <v>200.1479114154686</v>
          </cell>
          <cell r="BH88">
            <v>50.593349956987652</v>
          </cell>
          <cell r="BI88">
            <v>96.227119063512731</v>
          </cell>
          <cell r="BJ88">
            <v>125.23477825457981</v>
          </cell>
          <cell r="BK88">
            <v>139.07727825457982</v>
          </cell>
          <cell r="BL88">
            <v>158.07069355574353</v>
          </cell>
          <cell r="BM88">
            <v>168.26319355574353</v>
          </cell>
          <cell r="BN88">
            <v>213.85275439954353</v>
          </cell>
          <cell r="BO88">
            <v>256.06476233273963</v>
          </cell>
          <cell r="BP88">
            <v>288.76501315355779</v>
          </cell>
          <cell r="BQ88">
            <v>5.0650405992156795</v>
          </cell>
          <cell r="BR88">
            <v>-0.53190657018050835</v>
          </cell>
          <cell r="BS88">
            <v>-3.6465602618421329</v>
          </cell>
          <cell r="BT88">
            <v>-11.962475394062128</v>
          </cell>
          <cell r="BU88">
            <v>-29.373658297165818</v>
          </cell>
          <cell r="BV88">
            <v>-35.230971529535815</v>
          </cell>
          <cell r="BW88">
            <v>-49.103760561259151</v>
          </cell>
          <cell r="BX88">
            <v>-61.193289866361937</v>
          </cell>
          <cell r="BY88">
            <v>-88.61710173808919</v>
          </cell>
          <cell r="BZ88">
            <v>3.3572108000000012</v>
          </cell>
          <cell r="CA88">
            <v>28.847685874</v>
          </cell>
          <cell r="CB88">
            <v>25.258643499999998</v>
          </cell>
          <cell r="CC88">
            <v>95.695212493332235</v>
          </cell>
          <cell r="CD88">
            <v>57.463540174000002</v>
          </cell>
          <cell r="CE88">
            <v>38.231672319332233</v>
          </cell>
          <cell r="CF88">
            <v>66.532051808096853</v>
          </cell>
        </row>
        <row r="89">
          <cell r="E89" t="str">
            <v xml:space="preserve">Préstamos de Inversión </v>
          </cell>
          <cell r="L89">
            <v>92.8</v>
          </cell>
          <cell r="M89">
            <v>49.7</v>
          </cell>
          <cell r="N89">
            <v>142.5</v>
          </cell>
          <cell r="O89">
            <v>13.231018806666667</v>
          </cell>
          <cell r="P89">
            <v>15.8618564625</v>
          </cell>
          <cell r="Q89">
            <v>25.896025455555556</v>
          </cell>
          <cell r="R89">
            <v>8.0864389490909101</v>
          </cell>
          <cell r="S89">
            <v>6.8884119520000011</v>
          </cell>
          <cell r="T89">
            <v>6.3869984605555548</v>
          </cell>
          <cell r="U89">
            <v>4.7136275499999991</v>
          </cell>
          <cell r="V89">
            <v>2.4741502866666671</v>
          </cell>
          <cell r="W89">
            <v>3.0862021066666667</v>
          </cell>
          <cell r="X89">
            <v>5.2764389490909096</v>
          </cell>
          <cell r="Y89">
            <v>-1.8040880479999979</v>
          </cell>
          <cell r="Z89">
            <v>-2.3055015394444442</v>
          </cell>
          <cell r="AA89">
            <v>87.791579391348506</v>
          </cell>
          <cell r="AB89">
            <v>8.6232630641157729E-2</v>
          </cell>
          <cell r="AC89">
            <v>4.6182777401568315E-2</v>
          </cell>
          <cell r="AD89">
            <v>0.13241540804272606</v>
          </cell>
          <cell r="AE89">
            <v>12.74</v>
          </cell>
          <cell r="AF89">
            <v>1.456</v>
          </cell>
          <cell r="AG89">
            <v>23.63</v>
          </cell>
          <cell r="AH89">
            <v>2.81</v>
          </cell>
          <cell r="AI89">
            <v>8.692499999999999</v>
          </cell>
          <cell r="AJ89">
            <v>8.692499999999999</v>
          </cell>
          <cell r="AK89">
            <v>8.692499999999999</v>
          </cell>
          <cell r="AL89">
            <v>8.692499999999999</v>
          </cell>
          <cell r="AM89">
            <v>8.692499999999999</v>
          </cell>
          <cell r="AN89">
            <v>8.692499999999999</v>
          </cell>
          <cell r="AO89">
            <v>8.692499999999999</v>
          </cell>
          <cell r="AP89">
            <v>0.49101880666666631</v>
          </cell>
          <cell r="AQ89">
            <v>14.405856462500001</v>
          </cell>
          <cell r="AR89">
            <v>2.2660254555555568</v>
          </cell>
          <cell r="AS89">
            <v>5.2764389490909096</v>
          </cell>
          <cell r="AT89">
            <v>-1.8040880479999979</v>
          </cell>
          <cell r="AU89">
            <v>-2.3055015394444442</v>
          </cell>
          <cell r="AV89">
            <v>-3.9788724499999999</v>
          </cell>
          <cell r="AW89">
            <v>-6.2183497133333319</v>
          </cell>
          <cell r="AX89">
            <v>-5.6062978933333323</v>
          </cell>
          <cell r="AY89">
            <v>29.092875269166669</v>
          </cell>
          <cell r="AZ89">
            <v>54.988900724722228</v>
          </cell>
          <cell r="BA89">
            <v>63.07533967381314</v>
          </cell>
          <cell r="BB89">
            <v>69.963751625813146</v>
          </cell>
          <cell r="BC89">
            <v>76.350750086368706</v>
          </cell>
          <cell r="BD89">
            <v>81.064377636368704</v>
          </cell>
          <cell r="BE89">
            <v>83.538527923035375</v>
          </cell>
          <cell r="BF89">
            <v>86.624730029702036</v>
          </cell>
          <cell r="BG89">
            <v>91.901168978792953</v>
          </cell>
          <cell r="BH89">
            <v>14.196</v>
          </cell>
          <cell r="BI89">
            <v>37.826000000000001</v>
          </cell>
          <cell r="BJ89">
            <v>40.636000000000003</v>
          </cell>
          <cell r="BK89">
            <v>49.328500000000005</v>
          </cell>
          <cell r="BL89">
            <v>58.021000000000001</v>
          </cell>
          <cell r="BM89">
            <v>66.713499999999996</v>
          </cell>
          <cell r="BN89">
            <v>75.405999999999992</v>
          </cell>
          <cell r="BO89">
            <v>84.098499999999987</v>
          </cell>
          <cell r="BP89">
            <v>92.790999999999983</v>
          </cell>
          <cell r="BQ89">
            <v>14.896875269166669</v>
          </cell>
          <cell r="BR89">
            <v>17.162900724722228</v>
          </cell>
          <cell r="BS89">
            <v>22.439339673813137</v>
          </cell>
          <cell r="BT89">
            <v>20.63525162581314</v>
          </cell>
          <cell r="BU89">
            <v>18.329750086368705</v>
          </cell>
          <cell r="BV89">
            <v>14.350877636368708</v>
          </cell>
          <cell r="BW89">
            <v>8.1325279230353829</v>
          </cell>
          <cell r="BX89">
            <v>2.5262300297020488</v>
          </cell>
          <cell r="BY89">
            <v>-0.88983102120702995</v>
          </cell>
          <cell r="BZ89">
            <v>6.9509888000000011</v>
          </cell>
          <cell r="CA89">
            <v>0.80289280000000007</v>
          </cell>
          <cell r="CB89">
            <v>13.54111</v>
          </cell>
          <cell r="CC89">
            <v>54.988900724722228</v>
          </cell>
          <cell r="CD89">
            <v>21.294991600000003</v>
          </cell>
          <cell r="CE89">
            <v>33.693909124722225</v>
          </cell>
          <cell r="CF89">
            <v>158.22457109925426</v>
          </cell>
        </row>
        <row r="90">
          <cell r="E90" t="str">
            <v>Préstamo por Venta de Epsa</v>
          </cell>
          <cell r="N90">
            <v>0</v>
          </cell>
          <cell r="AA90">
            <v>0</v>
          </cell>
          <cell r="AB90" t="str">
            <v xml:space="preserve"> </v>
          </cell>
          <cell r="AC90" t="str">
            <v xml:space="preserve"> </v>
          </cell>
          <cell r="AD90" t="str">
            <v xml:space="preserve"> 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 t="str">
            <v xml:space="preserve">n.a. </v>
          </cell>
        </row>
        <row r="91">
          <cell r="E91" t="str">
            <v>Préstamo CEDE</v>
          </cell>
          <cell r="L91">
            <v>164.96341974965685</v>
          </cell>
          <cell r="N91">
            <v>164.96341974965685</v>
          </cell>
          <cell r="O91">
            <v>1.4687005666666669E-2</v>
          </cell>
          <cell r="P91">
            <v>29.116483568500001</v>
          </cell>
          <cell r="Q91">
            <v>16.267671668333335</v>
          </cell>
          <cell r="R91">
            <v>18.511720713454544</v>
          </cell>
          <cell r="S91">
            <v>0</v>
          </cell>
          <cell r="T91">
            <v>4.875120232944445</v>
          </cell>
          <cell r="U91">
            <v>0</v>
          </cell>
          <cell r="V91">
            <v>29.481852691500002</v>
          </cell>
          <cell r="W91">
            <v>27.041020524666667</v>
          </cell>
          <cell r="X91">
            <v>0</v>
          </cell>
          <cell r="Y91">
            <v>0</v>
          </cell>
          <cell r="Z91">
            <v>0</v>
          </cell>
          <cell r="AA91">
            <v>125.30855640506564</v>
          </cell>
          <cell r="AB91">
            <v>0.15328911254929334</v>
          </cell>
          <cell r="AC91" t="str">
            <v xml:space="preserve"> </v>
          </cell>
          <cell r="AD91">
            <v>0.15328911254929334</v>
          </cell>
          <cell r="AE91">
            <v>0</v>
          </cell>
          <cell r="AF91">
            <v>33.588349956987656</v>
          </cell>
          <cell r="AG91">
            <v>19.208969106525082</v>
          </cell>
          <cell r="AH91">
            <v>19.04765919106708</v>
          </cell>
          <cell r="AI91">
            <v>0</v>
          </cell>
          <cell r="AJ91">
            <v>5.6009153011636998</v>
          </cell>
          <cell r="AK91">
            <v>0</v>
          </cell>
          <cell r="AL91">
            <v>34.597060843799994</v>
          </cell>
          <cell r="AM91">
            <v>28.719507933196102</v>
          </cell>
          <cell r="AN91">
            <v>21.637750820818169</v>
          </cell>
          <cell r="AO91">
            <v>3.7271597017613702</v>
          </cell>
          <cell r="AP91">
            <v>1.4687005666666669E-2</v>
          </cell>
          <cell r="AQ91">
            <v>-4.4718663884876548</v>
          </cell>
          <cell r="AR91">
            <v>-2.9412974381917465</v>
          </cell>
          <cell r="AS91">
            <v>-0.53593847761253599</v>
          </cell>
          <cell r="AT91">
            <v>0</v>
          </cell>
          <cell r="AU91">
            <v>-0.72579506821925488</v>
          </cell>
          <cell r="AV91">
            <v>0</v>
          </cell>
          <cell r="AW91">
            <v>-5.1152081522999922</v>
          </cell>
          <cell r="AX91">
            <v>-1.6784874085294348</v>
          </cell>
          <cell r="AY91">
            <v>29.131170574166667</v>
          </cell>
          <cell r="AZ91">
            <v>45.398842242500002</v>
          </cell>
          <cell r="BA91">
            <v>63.910562955954546</v>
          </cell>
          <cell r="BB91">
            <v>63.910562955954546</v>
          </cell>
          <cell r="BC91">
            <v>68.785683188898986</v>
          </cell>
          <cell r="BD91">
            <v>68.785683188898986</v>
          </cell>
          <cell r="BE91">
            <v>98.267535880398981</v>
          </cell>
          <cell r="BF91">
            <v>125.30855640506564</v>
          </cell>
          <cell r="BG91">
            <v>125.30855640506564</v>
          </cell>
          <cell r="BH91">
            <v>33.588349956987656</v>
          </cell>
          <cell r="BI91">
            <v>52.797319063512738</v>
          </cell>
          <cell r="BJ91">
            <v>71.844978254579814</v>
          </cell>
          <cell r="BK91">
            <v>71.844978254579814</v>
          </cell>
          <cell r="BL91">
            <v>77.44589355574351</v>
          </cell>
          <cell r="BM91">
            <v>77.44589355574351</v>
          </cell>
          <cell r="BN91">
            <v>112.0429543995435</v>
          </cell>
          <cell r="BO91">
            <v>140.7624623327396</v>
          </cell>
          <cell r="BP91">
            <v>162.40021315355779</v>
          </cell>
          <cell r="BQ91">
            <v>-4.4571793828209891</v>
          </cell>
          <cell r="BR91">
            <v>-7.3984768210127356</v>
          </cell>
          <cell r="BS91">
            <v>-7.9344152986252681</v>
          </cell>
          <cell r="BT91">
            <v>-7.9344152986252681</v>
          </cell>
          <cell r="BU91">
            <v>-8.6602103668445238</v>
          </cell>
          <cell r="BV91">
            <v>-8.6602103668445238</v>
          </cell>
          <cell r="BW91">
            <v>-13.775418519144523</v>
          </cell>
          <cell r="BX91">
            <v>-15.453905927673958</v>
          </cell>
          <cell r="BY91">
            <v>-37.091656748492142</v>
          </cell>
          <cell r="BZ91">
            <v>0</v>
          </cell>
          <cell r="CA91">
            <v>29.570398060000002</v>
          </cell>
          <cell r="CB91">
            <v>17.4681155</v>
          </cell>
          <cell r="CC91">
            <v>45.398842242500002</v>
          </cell>
          <cell r="CD91">
            <v>47.038513559999998</v>
          </cell>
          <cell r="CE91">
            <v>-1.639671317499996</v>
          </cell>
          <cell r="CF91">
            <v>-3.4858059777091221</v>
          </cell>
        </row>
        <row r="92">
          <cell r="E92" t="str">
            <v>Menos Recuperación de Cartera</v>
          </cell>
          <cell r="L92">
            <v>-110.71319999999999</v>
          </cell>
          <cell r="N92">
            <v>-110.71319999999999</v>
          </cell>
          <cell r="O92">
            <v>-2.0330883711100003</v>
          </cell>
          <cell r="P92">
            <v>-0.53256691602000006</v>
          </cell>
          <cell r="Q92">
            <v>-2.12687518676</v>
          </cell>
          <cell r="R92">
            <v>-0.70515416314000012</v>
          </cell>
          <cell r="S92">
            <v>-1.36182708422</v>
          </cell>
          <cell r="T92">
            <v>-9.6798862954399993</v>
          </cell>
          <cell r="U92">
            <v>-0.37844078237000001</v>
          </cell>
          <cell r="V92">
            <v>-0.23923116609000003</v>
          </cell>
          <cell r="W92">
            <v>-4.7440032400000009E-3</v>
          </cell>
          <cell r="X92">
            <v>0</v>
          </cell>
          <cell r="Y92">
            <v>0</v>
          </cell>
          <cell r="Z92">
            <v>0</v>
          </cell>
          <cell r="AA92">
            <v>-17.061813968389998</v>
          </cell>
          <cell r="AB92">
            <v>-0.10287813020151532</v>
          </cell>
          <cell r="AC92" t="str">
            <v xml:space="preserve"> </v>
          </cell>
          <cell r="AD92">
            <v>-0.10287813020151532</v>
          </cell>
          <cell r="AE92">
            <v>2.1339999999999999</v>
          </cell>
          <cell r="AF92">
            <v>0.67500000000000004</v>
          </cell>
          <cell r="AG92">
            <v>2.7948</v>
          </cell>
          <cell r="AH92">
            <v>7.15</v>
          </cell>
          <cell r="AI92">
            <v>5.15</v>
          </cell>
          <cell r="AJ92">
            <v>4.7</v>
          </cell>
          <cell r="AK92">
            <v>1.5</v>
          </cell>
          <cell r="AL92">
            <v>2.2999999999999998</v>
          </cell>
          <cell r="AM92">
            <v>4.8</v>
          </cell>
          <cell r="AN92">
            <v>2.37</v>
          </cell>
          <cell r="AO92">
            <v>1.89</v>
          </cell>
          <cell r="AP92">
            <v>-4.1670883711100002</v>
          </cell>
          <cell r="AQ92">
            <v>-1.2075669160200002</v>
          </cell>
          <cell r="AR92">
            <v>-4.9216751867599999</v>
          </cell>
          <cell r="AS92">
            <v>-7.8551541631400008</v>
          </cell>
          <cell r="AT92">
            <v>-6.5118270842200001</v>
          </cell>
          <cell r="AU92">
            <v>-14.379886295439999</v>
          </cell>
          <cell r="AV92">
            <v>-1.87844078237</v>
          </cell>
          <cell r="AW92">
            <v>-2.53923116609</v>
          </cell>
          <cell r="AX92">
            <v>-4.8047440032399997</v>
          </cell>
          <cell r="AY92">
            <v>-2.5656552871300002</v>
          </cell>
          <cell r="AZ92">
            <v>-4.6925304738900007</v>
          </cell>
          <cell r="BA92">
            <v>-5.3976846370300011</v>
          </cell>
          <cell r="BB92">
            <v>-6.7595117212500009</v>
          </cell>
          <cell r="BC92">
            <v>-16.439398016689999</v>
          </cell>
          <cell r="BD92">
            <v>-16.817838799059999</v>
          </cell>
          <cell r="BE92">
            <v>-17.057069965149999</v>
          </cell>
          <cell r="BF92">
            <v>-17.061813968389998</v>
          </cell>
          <cell r="BG92">
            <v>-17.061813968389998</v>
          </cell>
          <cell r="BH92">
            <v>2.8090000000000002</v>
          </cell>
          <cell r="BI92">
            <v>5.6037999999999997</v>
          </cell>
          <cell r="BJ92">
            <v>12.7538</v>
          </cell>
          <cell r="BK92">
            <v>17.9038</v>
          </cell>
          <cell r="BL92">
            <v>22.6038</v>
          </cell>
          <cell r="BM92">
            <v>24.1038</v>
          </cell>
          <cell r="BN92">
            <v>26.4038</v>
          </cell>
          <cell r="BO92">
            <v>31.203800000000001</v>
          </cell>
          <cell r="BP92">
            <v>33.573799999999999</v>
          </cell>
          <cell r="BQ92">
            <v>-5.3746552871300004</v>
          </cell>
          <cell r="BR92">
            <v>-10.29633047389</v>
          </cell>
          <cell r="BS92">
            <v>-18.151484637030002</v>
          </cell>
          <cell r="BT92">
            <v>-24.66331172125</v>
          </cell>
          <cell r="BU92">
            <v>-39.043198016689999</v>
          </cell>
          <cell r="BV92">
            <v>-40.921638799059998</v>
          </cell>
          <cell r="BW92">
            <v>-43.460869965149996</v>
          </cell>
          <cell r="BX92">
            <v>-48.265613968389999</v>
          </cell>
          <cell r="BY92">
            <v>-50.635613968389997</v>
          </cell>
          <cell r="BZ92">
            <v>-3.5937779999999999</v>
          </cell>
          <cell r="CA92">
            <v>-1.5256049859999998</v>
          </cell>
          <cell r="CB92">
            <v>-5.7505820000000005</v>
          </cell>
          <cell r="CC92">
            <v>-4.6925304738900007</v>
          </cell>
          <cell r="CD92">
            <v>-10.869964985999999</v>
          </cell>
          <cell r="CE92">
            <v>6.1774345121099987</v>
          </cell>
          <cell r="CF92">
            <v>-56.83030736590451</v>
          </cell>
        </row>
        <row r="93">
          <cell r="AX93">
            <v>0</v>
          </cell>
          <cell r="BN93">
            <v>0</v>
          </cell>
          <cell r="BO93">
            <v>0</v>
          </cell>
        </row>
        <row r="94">
          <cell r="L94" t="e">
            <v>#REF!</v>
          </cell>
          <cell r="M94" t="e">
            <v>#REF!</v>
          </cell>
          <cell r="N94" t="e">
            <v>#REF!</v>
          </cell>
          <cell r="Q94">
            <v>-890.21048852006766</v>
          </cell>
          <cell r="R94">
            <v>-489.17203684915734</v>
          </cell>
          <cell r="S94">
            <v>-526.42041784220692</v>
          </cell>
          <cell r="T94">
            <v>-43.394175336371745</v>
          </cell>
          <cell r="U94">
            <v>-349.40508194797616</v>
          </cell>
          <cell r="V94">
            <v>71.192121544294253</v>
          </cell>
          <cell r="W94">
            <v>-731.83657163718533</v>
          </cell>
          <cell r="X94">
            <v>-67.723031706633776</v>
          </cell>
          <cell r="Y94">
            <v>-525.49327769146953</v>
          </cell>
          <cell r="Z94">
            <v>-602.33735328808928</v>
          </cell>
          <cell r="AA94">
            <v>-4794.4480445924883</v>
          </cell>
          <cell r="AB94" t="e">
            <v>#REF!</v>
          </cell>
          <cell r="AC94" t="e">
            <v>#REF!</v>
          </cell>
          <cell r="AD94" t="e">
            <v>#REF!</v>
          </cell>
          <cell r="AE94">
            <v>-590.84550737537973</v>
          </cell>
          <cell r="AF94">
            <v>-5.8513556460382858</v>
          </cell>
          <cell r="AG94">
            <v>-1278.4912493485408</v>
          </cell>
          <cell r="AH94">
            <v>-412.28770791375325</v>
          </cell>
          <cell r="AI94">
            <v>-575.78383538391915</v>
          </cell>
          <cell r="AJ94">
            <v>-124.97289252651457</v>
          </cell>
          <cell r="AK94">
            <v>-383.48616455117605</v>
          </cell>
          <cell r="AL94">
            <v>-66.720873594724068</v>
          </cell>
          <cell r="AM94">
            <v>-765.64063875035754</v>
          </cell>
          <cell r="AN94">
            <v>-121.50799739127827</v>
          </cell>
          <cell r="AO94">
            <v>-564.10987128517513</v>
          </cell>
          <cell r="AP94">
            <v>31.100615840510159</v>
          </cell>
          <cell r="AQ94">
            <v>-74.051484136716482</v>
          </cell>
          <cell r="AR94">
            <v>388.28076082847315</v>
          </cell>
          <cell r="AS94">
            <v>-76.884328935404085</v>
          </cell>
          <cell r="AT94">
            <v>49.363417541712238</v>
          </cell>
          <cell r="AU94">
            <v>81.578717190142825</v>
          </cell>
          <cell r="AV94">
            <v>34.081082603199889</v>
          </cell>
          <cell r="AW94">
            <v>137.91299513901834</v>
          </cell>
          <cell r="AX94">
            <v>33.804067113172209</v>
          </cell>
          <cell r="AY94">
            <v>-649.48383589024456</v>
          </cell>
          <cell r="AZ94">
            <v>-1547.6599122676816</v>
          </cell>
          <cell r="BA94">
            <v>-2040.3565412682294</v>
          </cell>
          <cell r="BB94">
            <v>-2570.319859389595</v>
          </cell>
          <cell r="BC94">
            <v>-2618.4558589006483</v>
          </cell>
          <cell r="BD94">
            <v>-2970.5828402083162</v>
          </cell>
          <cell r="BE94">
            <v>-2902.5030212866623</v>
          </cell>
          <cell r="BF94">
            <v>-3642.7581881444357</v>
          </cell>
          <cell r="BG94">
            <v>-3710.4812198510667</v>
          </cell>
          <cell r="BH94">
            <v>-654.69573213025092</v>
          </cell>
          <cell r="BI94">
            <v>-1875.1881123699588</v>
          </cell>
          <cell r="BJ94">
            <v>-2287.4758202837111</v>
          </cell>
          <cell r="BK94">
            <v>-2863.2596556676299</v>
          </cell>
          <cell r="BL94">
            <v>-2988.2325481941452</v>
          </cell>
          <cell r="BM94">
            <v>-3371.7187127453208</v>
          </cell>
          <cell r="BN94">
            <v>-3438.4395863400459</v>
          </cell>
          <cell r="BO94">
            <v>-4204.0802250904035</v>
          </cell>
          <cell r="BP94">
            <v>-4325.5882224816814</v>
          </cell>
          <cell r="BQ94">
            <v>5.2118962400066362</v>
          </cell>
          <cell r="BR94">
            <v>327.52820010227668</v>
          </cell>
          <cell r="BS94">
            <v>247.11927901548228</v>
          </cell>
          <cell r="BT94">
            <v>292.93979627803418</v>
          </cell>
          <cell r="BU94">
            <v>369.77668929349653</v>
          </cell>
          <cell r="BV94">
            <v>401.13587253700581</v>
          </cell>
          <cell r="BW94">
            <v>535.93656505338367</v>
          </cell>
          <cell r="BX94">
            <v>561.32203694596774</v>
          </cell>
          <cell r="BY94">
            <v>615.10700263061472</v>
          </cell>
          <cell r="BZ94" t="e">
            <v>#REF!</v>
          </cell>
          <cell r="CA94" t="e">
            <v>#REF!</v>
          </cell>
          <cell r="CB94" t="e">
            <v>#REF!</v>
          </cell>
          <cell r="CC94">
            <v>-1547.6599122676816</v>
          </cell>
          <cell r="CD94" t="e">
            <v>#REF!</v>
          </cell>
          <cell r="CE94" t="e">
            <v>#REF!</v>
          </cell>
          <cell r="CF94" t="e">
            <v>#REF!</v>
          </cell>
        </row>
        <row r="95">
          <cell r="AX95">
            <v>0</v>
          </cell>
          <cell r="BN95">
            <v>0</v>
          </cell>
          <cell r="BO95">
            <v>0</v>
          </cell>
        </row>
        <row r="96">
          <cell r="L96" t="e">
            <v>#REF!</v>
          </cell>
          <cell r="M96" t="e">
            <v>#REF!</v>
          </cell>
          <cell r="N96" t="e">
            <v>#REF!</v>
          </cell>
          <cell r="Q96">
            <v>890.21048852006766</v>
          </cell>
          <cell r="R96">
            <v>489.17203684915734</v>
          </cell>
          <cell r="S96">
            <v>526.42041784220692</v>
          </cell>
          <cell r="T96">
            <v>43.394175336371745</v>
          </cell>
          <cell r="U96">
            <v>349.40508194797616</v>
          </cell>
          <cell r="V96">
            <v>-71.192121544294253</v>
          </cell>
          <cell r="W96">
            <v>731.83657163718533</v>
          </cell>
          <cell r="X96">
            <v>67.723031706633776</v>
          </cell>
          <cell r="Y96">
            <v>525.49327769146953</v>
          </cell>
          <cell r="Z96">
            <v>602.33735328808928</v>
          </cell>
          <cell r="AA96">
            <v>4794.4480445924883</v>
          </cell>
          <cell r="AB96" t="e">
            <v>#REF!</v>
          </cell>
          <cell r="AC96" t="e">
            <v>#REF!</v>
          </cell>
          <cell r="AD96" t="e">
            <v>#REF!</v>
          </cell>
          <cell r="AE96">
            <v>590.84550737537973</v>
          </cell>
          <cell r="AF96">
            <v>5.8513556460382858</v>
          </cell>
          <cell r="AG96">
            <v>1278.4912493485408</v>
          </cell>
          <cell r="AH96">
            <v>412.28770791375325</v>
          </cell>
          <cell r="AI96">
            <v>575.78383538391915</v>
          </cell>
          <cell r="AJ96">
            <v>124.97289252651457</v>
          </cell>
          <cell r="AK96">
            <v>383.48616455117605</v>
          </cell>
          <cell r="AL96">
            <v>66.720873594724068</v>
          </cell>
          <cell r="AM96">
            <v>765.64063875035754</v>
          </cell>
          <cell r="AN96">
            <v>121.50799739127827</v>
          </cell>
          <cell r="AO96">
            <v>564.10987128517513</v>
          </cell>
          <cell r="AP96">
            <v>-31.100615840510159</v>
          </cell>
          <cell r="AQ96">
            <v>74.051484136716482</v>
          </cell>
          <cell r="AR96">
            <v>-388.28076082847315</v>
          </cell>
          <cell r="AS96">
            <v>76.884328935404085</v>
          </cell>
          <cell r="AT96">
            <v>-49.363417541712238</v>
          </cell>
          <cell r="AU96">
            <v>-81.578717190142825</v>
          </cell>
          <cell r="AV96">
            <v>-34.081082603199889</v>
          </cell>
          <cell r="AW96">
            <v>-137.91299513901834</v>
          </cell>
          <cell r="AX96">
            <v>-33.804067113172209</v>
          </cell>
          <cell r="AY96">
            <v>649.48383589024456</v>
          </cell>
          <cell r="AZ96">
            <v>1547.6599122676816</v>
          </cell>
          <cell r="BA96">
            <v>2040.3565412682294</v>
          </cell>
          <cell r="BB96">
            <v>2570.319859389595</v>
          </cell>
          <cell r="BC96">
            <v>2618.4558589006483</v>
          </cell>
          <cell r="BD96">
            <v>2970.5828402083162</v>
          </cell>
          <cell r="BE96">
            <v>2902.5030212866623</v>
          </cell>
          <cell r="BF96">
            <v>3642.7581881444357</v>
          </cell>
          <cell r="BG96">
            <v>3710.4812198510667</v>
          </cell>
          <cell r="BH96">
            <v>654.69573213025092</v>
          </cell>
          <cell r="BI96">
            <v>1875.1881123699588</v>
          </cell>
          <cell r="BJ96">
            <v>2287.4758202837111</v>
          </cell>
          <cell r="BK96">
            <v>2863.2596556676299</v>
          </cell>
          <cell r="BL96">
            <v>2988.2325481941452</v>
          </cell>
          <cell r="BM96">
            <v>3371.7187127453208</v>
          </cell>
          <cell r="BN96">
            <v>3438.4395863400459</v>
          </cell>
          <cell r="BO96">
            <v>4204.0802250904035</v>
          </cell>
          <cell r="BP96">
            <v>4325.5882224816814</v>
          </cell>
          <cell r="BQ96">
            <v>-5.2118962400066362</v>
          </cell>
          <cell r="BR96">
            <v>-327.52820010227668</v>
          </cell>
          <cell r="BS96">
            <v>-247.11927901548228</v>
          </cell>
          <cell r="BT96">
            <v>-292.93979627803418</v>
          </cell>
          <cell r="BU96">
            <v>-369.77668929349653</v>
          </cell>
          <cell r="BV96">
            <v>-401.13587253700581</v>
          </cell>
          <cell r="BW96">
            <v>-535.93656505338367</v>
          </cell>
          <cell r="BX96">
            <v>-561.32203694596774</v>
          </cell>
          <cell r="BY96">
            <v>-615.10700263061472</v>
          </cell>
          <cell r="BZ96" t="e">
            <v>#REF!</v>
          </cell>
          <cell r="CA96" t="e">
            <v>#REF!</v>
          </cell>
          <cell r="CB96" t="e">
            <v>#REF!</v>
          </cell>
          <cell r="CC96">
            <v>1547.6599122676816</v>
          </cell>
          <cell r="CD96" t="e">
            <v>#REF!</v>
          </cell>
          <cell r="CE96" t="e">
            <v>#REF!</v>
          </cell>
          <cell r="CF96" t="e">
            <v>#REF!</v>
          </cell>
        </row>
        <row r="97">
          <cell r="AX97">
            <v>0</v>
          </cell>
          <cell r="BN97">
            <v>0</v>
          </cell>
          <cell r="BO97">
            <v>0</v>
          </cell>
        </row>
        <row r="98">
          <cell r="L98">
            <v>639.05421527048111</v>
          </cell>
          <cell r="M98">
            <v>335.92549594676302</v>
          </cell>
          <cell r="N98">
            <v>974.97971121724413</v>
          </cell>
          <cell r="Q98">
            <v>2.9894620952923319</v>
          </cell>
          <cell r="R98">
            <v>-164.77816799706926</v>
          </cell>
          <cell r="S98">
            <v>-295.41200307049195</v>
          </cell>
          <cell r="T98">
            <v>1.1693489214799122</v>
          </cell>
          <cell r="U98">
            <v>-10.156778040254203</v>
          </cell>
          <cell r="V98">
            <v>2.7434353768728386</v>
          </cell>
          <cell r="W98">
            <v>-93.031746413190135</v>
          </cell>
          <cell r="X98">
            <v>43.998957597113261</v>
          </cell>
          <cell r="Y98">
            <v>24.711978947638865</v>
          </cell>
          <cell r="Z98">
            <v>189.83435812515449</v>
          </cell>
          <cell r="AA98">
            <v>759.39219859510604</v>
          </cell>
          <cell r="AB98">
            <v>0.59382894509799888</v>
          </cell>
          <cell r="AC98">
            <v>0.31215236222979464</v>
          </cell>
          <cell r="AD98">
            <v>0.90598130732779358</v>
          </cell>
          <cell r="AE98">
            <v>34.883341659996759</v>
          </cell>
          <cell r="AF98">
            <v>828.78595952418698</v>
          </cell>
          <cell r="AG98">
            <v>36.778636096465263</v>
          </cell>
          <cell r="AH98">
            <v>-103.89689032556608</v>
          </cell>
          <cell r="AI98">
            <v>-242.52994766108284</v>
          </cell>
          <cell r="AJ98">
            <v>52.087356112903294</v>
          </cell>
          <cell r="AK98">
            <v>40.920096609244311</v>
          </cell>
          <cell r="AL98">
            <v>41.739180194382115</v>
          </cell>
          <cell r="AM98">
            <v>-72.382533511861823</v>
          </cell>
          <cell r="AN98">
            <v>-29.276127941215918</v>
          </cell>
          <cell r="AO98">
            <v>91.586691720826991</v>
          </cell>
          <cell r="AP98">
            <v>-20.444387593865255</v>
          </cell>
          <cell r="AQ98">
            <v>214.09843946224112</v>
          </cell>
          <cell r="AR98">
            <v>-33.789174001172931</v>
          </cell>
          <cell r="AS98">
            <v>-60.881277671503184</v>
          </cell>
          <cell r="AT98">
            <v>-52.882055409409105</v>
          </cell>
          <cell r="AU98">
            <v>-50.918007191423385</v>
          </cell>
          <cell r="AV98">
            <v>-51.076874649498514</v>
          </cell>
          <cell r="AW98">
            <v>-38.995744817509276</v>
          </cell>
          <cell r="AX98">
            <v>-20.649212901328312</v>
          </cell>
          <cell r="AY98">
            <v>1057.3233530525597</v>
          </cell>
          <cell r="AZ98">
            <v>1060.3128151478522</v>
          </cell>
          <cell r="BA98">
            <v>895.53464715078269</v>
          </cell>
          <cell r="BB98">
            <v>600.12264408029068</v>
          </cell>
          <cell r="BC98">
            <v>601.29199300177049</v>
          </cell>
          <cell r="BD98">
            <v>591.13521496151657</v>
          </cell>
          <cell r="BE98">
            <v>593.87865033838943</v>
          </cell>
          <cell r="BF98">
            <v>500.84690392519929</v>
          </cell>
          <cell r="BG98">
            <v>544.84586152231236</v>
          </cell>
          <cell r="BH98">
            <v>863.66930118418372</v>
          </cell>
          <cell r="BI98">
            <v>900.44793728064883</v>
          </cell>
          <cell r="BJ98">
            <v>796.55104695508282</v>
          </cell>
          <cell r="BK98">
            <v>554.0210992939999</v>
          </cell>
          <cell r="BL98">
            <v>606.10845540690343</v>
          </cell>
          <cell r="BM98">
            <v>647.02855201614761</v>
          </cell>
          <cell r="BN98">
            <v>688.76773221052974</v>
          </cell>
          <cell r="BO98">
            <v>616.38519869866786</v>
          </cell>
          <cell r="BP98">
            <v>587.10907075745195</v>
          </cell>
          <cell r="BQ98">
            <v>193.65405186837592</v>
          </cell>
          <cell r="BR98">
            <v>159.86487786720298</v>
          </cell>
          <cell r="BS98">
            <v>98.983600195699808</v>
          </cell>
          <cell r="BT98">
            <v>46.101544786290731</v>
          </cell>
          <cell r="BU98">
            <v>-4.8164624051326967</v>
          </cell>
          <cell r="BV98">
            <v>-55.893337054631075</v>
          </cell>
          <cell r="BW98">
            <v>-94.889081872140309</v>
          </cell>
          <cell r="BX98">
            <v>-115.53829477346858</v>
          </cell>
          <cell r="BY98">
            <v>-42.263209235139584</v>
          </cell>
          <cell r="BZ98">
            <v>1.4981328000000005</v>
          </cell>
          <cell r="CA98">
            <v>366.78625418000001</v>
          </cell>
          <cell r="CB98">
            <v>263.98059999999998</v>
          </cell>
          <cell r="CC98">
            <v>1060.3128151478522</v>
          </cell>
          <cell r="CD98">
            <v>632.26498698</v>
          </cell>
          <cell r="CE98">
            <v>428.04782816785223</v>
          </cell>
          <cell r="CF98">
            <v>67.700700969132171</v>
          </cell>
        </row>
        <row r="99">
          <cell r="L99">
            <v>1428.4849897022912</v>
          </cell>
          <cell r="M99">
            <v>335.92549594676302</v>
          </cell>
          <cell r="N99">
            <v>1764.4104856490542</v>
          </cell>
          <cell r="Q99">
            <v>50.937557258403459</v>
          </cell>
          <cell r="R99">
            <v>37.39597355783981</v>
          </cell>
          <cell r="S99">
            <v>28.940566820708035</v>
          </cell>
          <cell r="T99">
            <v>30.712036930479918</v>
          </cell>
          <cell r="U99">
            <v>35.931942268301334</v>
          </cell>
          <cell r="V99">
            <v>84.686021780539505</v>
          </cell>
          <cell r="W99">
            <v>19.657021299809866</v>
          </cell>
          <cell r="X99">
            <v>156.90923406822435</v>
          </cell>
          <cell r="Y99">
            <v>37.102043533638863</v>
          </cell>
          <cell r="Z99">
            <v>219.22892079860355</v>
          </cell>
          <cell r="AA99">
            <v>1857.9286864009418</v>
          </cell>
          <cell r="AB99">
            <v>1.3273924406620223</v>
          </cell>
          <cell r="AC99">
            <v>0.31215236222979464</v>
          </cell>
          <cell r="AD99">
            <v>1.6395448028918169</v>
          </cell>
          <cell r="AE99">
            <v>60.376594117647059</v>
          </cell>
          <cell r="AF99">
            <v>907.19443251295115</v>
          </cell>
          <cell r="AG99">
            <v>88.734204559688919</v>
          </cell>
          <cell r="AH99">
            <v>42.168021793740976</v>
          </cell>
          <cell r="AI99">
            <v>57.148968347815327</v>
          </cell>
          <cell r="AJ99">
            <v>74.831563446766765</v>
          </cell>
          <cell r="AK99">
            <v>92.394756404912712</v>
          </cell>
          <cell r="AL99">
            <v>69.852676542503275</v>
          </cell>
          <cell r="AM99">
            <v>81.862530473357879</v>
          </cell>
          <cell r="AN99">
            <v>107.71517339232685</v>
          </cell>
          <cell r="AO99">
            <v>142.5262457243648</v>
          </cell>
          <cell r="AP99">
            <v>-21.052551138182217</v>
          </cell>
          <cell r="AQ99">
            <v>209.90889259197706</v>
          </cell>
          <cell r="AR99">
            <v>-37.796647301285461</v>
          </cell>
          <cell r="AS99">
            <v>-4.7720482359011669</v>
          </cell>
          <cell r="AT99">
            <v>-28.208401527107291</v>
          </cell>
          <cell r="AU99">
            <v>-44.119526516286847</v>
          </cell>
          <cell r="AV99">
            <v>-56.462814136611378</v>
          </cell>
          <cell r="AW99">
            <v>14.83334523803623</v>
          </cell>
          <cell r="AX99">
            <v>-62.205509173548009</v>
          </cell>
          <cell r="AY99">
            <v>1156.427368084393</v>
          </cell>
          <cell r="AZ99">
            <v>1207.3649253427966</v>
          </cell>
          <cell r="BA99">
            <v>1244.7608989006362</v>
          </cell>
          <cell r="BB99">
            <v>1273.7014657213442</v>
          </cell>
          <cell r="BC99">
            <v>1304.413502651824</v>
          </cell>
          <cell r="BD99">
            <v>1340.3454449201256</v>
          </cell>
          <cell r="BE99">
            <v>1425.0314667006651</v>
          </cell>
          <cell r="BF99">
            <v>1444.688488000475</v>
          </cell>
          <cell r="BG99">
            <v>1601.5977220686991</v>
          </cell>
          <cell r="BH99">
            <v>967.57102663059823</v>
          </cell>
          <cell r="BI99">
            <v>1056.305231190287</v>
          </cell>
          <cell r="BJ99">
            <v>1098.473252984028</v>
          </cell>
          <cell r="BK99">
            <v>1155.6222213318433</v>
          </cell>
          <cell r="BL99">
            <v>1230.4537847786103</v>
          </cell>
          <cell r="BM99">
            <v>1322.8485411835229</v>
          </cell>
          <cell r="BN99">
            <v>1392.701217726026</v>
          </cell>
          <cell r="BO99">
            <v>1474.563748199384</v>
          </cell>
          <cell r="BP99">
            <v>1582.278921591711</v>
          </cell>
          <cell r="BQ99">
            <v>188.85634145379476</v>
          </cell>
          <cell r="BR99">
            <v>151.05969415250931</v>
          </cell>
          <cell r="BS99">
            <v>146.28764591660814</v>
          </cell>
          <cell r="BT99">
            <v>118.07924438950084</v>
          </cell>
          <cell r="BU99">
            <v>73.959717873214018</v>
          </cell>
          <cell r="BV99">
            <v>17.496903736602661</v>
          </cell>
          <cell r="BW99">
            <v>32.330248974639062</v>
          </cell>
          <cell r="BX99">
            <v>-29.875260198909018</v>
          </cell>
          <cell r="BY99">
            <v>19.318800476988145</v>
          </cell>
          <cell r="BZ99">
            <v>17.5490368</v>
          </cell>
          <cell r="CA99">
            <v>447.42097360000002</v>
          </cell>
          <cell r="CB99">
            <v>321.45983000000001</v>
          </cell>
          <cell r="CC99">
            <v>1207.3649253427966</v>
          </cell>
          <cell r="CD99">
            <v>786.42984039999999</v>
          </cell>
          <cell r="CE99">
            <v>420.93508494279661</v>
          </cell>
          <cell r="CF99">
            <v>53.524810900956822</v>
          </cell>
        </row>
        <row r="100">
          <cell r="L100">
            <v>356.97048970229122</v>
          </cell>
          <cell r="N100">
            <v>356.97048970229122</v>
          </cell>
          <cell r="Q100">
            <v>25.211344145070115</v>
          </cell>
          <cell r="R100">
            <v>15.471296199657996</v>
          </cell>
          <cell r="S100">
            <v>14.601926332708032</v>
          </cell>
          <cell r="T100">
            <v>27.790709804368806</v>
          </cell>
          <cell r="U100">
            <v>24.114951007745784</v>
          </cell>
          <cell r="V100">
            <v>52.914449292206172</v>
          </cell>
          <cell r="W100">
            <v>10.4738662931432</v>
          </cell>
          <cell r="X100">
            <v>22.569315121557686</v>
          </cell>
          <cell r="Y100">
            <v>37.102043533638863</v>
          </cell>
          <cell r="Z100">
            <v>89.728920798603539</v>
          </cell>
          <cell r="AA100">
            <v>343.14598011434299</v>
          </cell>
          <cell r="AB100">
            <v>0.33170802142554823</v>
          </cell>
          <cell r="AC100" t="str">
            <v xml:space="preserve"> </v>
          </cell>
          <cell r="AD100">
            <v>0.33170802142554823</v>
          </cell>
          <cell r="AE100">
            <v>31.6</v>
          </cell>
          <cell r="AF100">
            <v>33.909257759124486</v>
          </cell>
          <cell r="AG100">
            <v>45.457189265571266</v>
          </cell>
          <cell r="AH100">
            <v>19.748698264329217</v>
          </cell>
          <cell r="AI100">
            <v>21.840693053697674</v>
          </cell>
          <cell r="AJ100">
            <v>28.471841093825585</v>
          </cell>
          <cell r="AK100">
            <v>37.506622287265657</v>
          </cell>
          <cell r="AL100">
            <v>29.261461248385629</v>
          </cell>
          <cell r="AM100">
            <v>26.146386943946119</v>
          </cell>
          <cell r="AN100">
            <v>50.999029862915073</v>
          </cell>
          <cell r="AO100">
            <v>30.595363959658915</v>
          </cell>
          <cell r="AP100">
            <v>-28.748003050535168</v>
          </cell>
          <cell r="AQ100">
            <v>-13.594097122946511</v>
          </cell>
          <cell r="AR100">
            <v>-20.245845120501151</v>
          </cell>
          <cell r="AS100">
            <v>-4.2774020646712216</v>
          </cell>
          <cell r="AT100">
            <v>-7.2387667209896414</v>
          </cell>
          <cell r="AU100">
            <v>-0.68113128945677914</v>
          </cell>
          <cell r="AV100">
            <v>-13.391671279519873</v>
          </cell>
          <cell r="AW100">
            <v>23.652988043820542</v>
          </cell>
          <cell r="AX100">
            <v>-15.67252065080292</v>
          </cell>
          <cell r="AY100">
            <v>23.167157585642808</v>
          </cell>
          <cell r="AZ100">
            <v>48.378501730712927</v>
          </cell>
          <cell r="BA100">
            <v>63.849797930370926</v>
          </cell>
          <cell r="BB100">
            <v>78.451724263078958</v>
          </cell>
          <cell r="BC100">
            <v>106.24243406744776</v>
          </cell>
          <cell r="BD100">
            <v>130.35738507519355</v>
          </cell>
          <cell r="BE100">
            <v>183.27183436739972</v>
          </cell>
          <cell r="BF100">
            <v>193.74570066054292</v>
          </cell>
          <cell r="BG100">
            <v>216.3150157821006</v>
          </cell>
          <cell r="BH100">
            <v>65.509257759124495</v>
          </cell>
          <cell r="BI100">
            <v>110.96644702469575</v>
          </cell>
          <cell r="BJ100">
            <v>130.71514528902497</v>
          </cell>
          <cell r="BK100">
            <v>152.55583834272264</v>
          </cell>
          <cell r="BL100">
            <v>181.02767943654823</v>
          </cell>
          <cell r="BM100">
            <v>218.53430172381388</v>
          </cell>
          <cell r="BN100">
            <v>247.7957629721995</v>
          </cell>
          <cell r="BO100">
            <v>273.94214991614564</v>
          </cell>
          <cell r="BP100">
            <v>324.94117977906069</v>
          </cell>
          <cell r="BQ100">
            <v>-42.342100173481683</v>
          </cell>
          <cell r="BR100">
            <v>-62.587945293982827</v>
          </cell>
          <cell r="BS100">
            <v>-66.865347358654049</v>
          </cell>
          <cell r="BT100">
            <v>-74.104114079643679</v>
          </cell>
          <cell r="BU100">
            <v>-74.785245369100465</v>
          </cell>
          <cell r="BV100">
            <v>-88.176916648620335</v>
          </cell>
          <cell r="BW100">
            <v>-64.523928604799778</v>
          </cell>
          <cell r="BX100">
            <v>-80.196449255602715</v>
          </cell>
          <cell r="BY100">
            <v>-108.62616399696009</v>
          </cell>
          <cell r="BZ100">
            <v>1.8360000000000001</v>
          </cell>
          <cell r="CA100">
            <v>9.57714</v>
          </cell>
          <cell r="CB100">
            <v>13.1625</v>
          </cell>
          <cell r="CC100">
            <v>48.378501730712927</v>
          </cell>
          <cell r="CD100">
            <v>24.57564</v>
          </cell>
          <cell r="CE100">
            <v>23.802861730712927</v>
          </cell>
          <cell r="CF100">
            <v>96.855511110648294</v>
          </cell>
        </row>
        <row r="101">
          <cell r="L101">
            <v>1071.5145</v>
          </cell>
          <cell r="N101">
            <v>1071.5145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125.86422222222221</v>
          </cell>
          <cell r="Y101">
            <v>0</v>
          </cell>
          <cell r="Z101">
            <v>129.5</v>
          </cell>
          <cell r="AA101">
            <v>1326.9345440034724</v>
          </cell>
          <cell r="AB101">
            <v>0.99568441923647422</v>
          </cell>
          <cell r="AC101" t="str">
            <v xml:space="preserve"> </v>
          </cell>
          <cell r="AD101">
            <v>0.99568441923647422</v>
          </cell>
          <cell r="AE101">
            <v>0</v>
          </cell>
          <cell r="AF101">
            <v>802.26950534206196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269.30081643918822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1071.5703217812502</v>
          </cell>
          <cell r="AZ101">
            <v>1071.5703217812502</v>
          </cell>
          <cell r="BA101">
            <v>1071.5703217812502</v>
          </cell>
          <cell r="BB101">
            <v>1071.5703217812502</v>
          </cell>
          <cell r="BC101">
            <v>1071.5703217812502</v>
          </cell>
          <cell r="BD101">
            <v>1071.5703217812502</v>
          </cell>
          <cell r="BE101">
            <v>1071.5703217812502</v>
          </cell>
          <cell r="BF101">
            <v>1071.5703217812502</v>
          </cell>
          <cell r="BG101">
            <v>1197.4345440034724</v>
          </cell>
          <cell r="BH101">
            <v>802.26950534206196</v>
          </cell>
          <cell r="BI101">
            <v>802.26950534206196</v>
          </cell>
          <cell r="BJ101">
            <v>802.26950534206196</v>
          </cell>
          <cell r="BK101">
            <v>802.26950534206196</v>
          </cell>
          <cell r="BL101">
            <v>802.26950534206196</v>
          </cell>
          <cell r="BM101">
            <v>802.26950534206196</v>
          </cell>
          <cell r="BN101">
            <v>802.26950534206196</v>
          </cell>
          <cell r="BO101">
            <v>802.26950534206196</v>
          </cell>
          <cell r="BP101">
            <v>802.26950534206196</v>
          </cell>
          <cell r="BQ101">
            <v>269.30081643918822</v>
          </cell>
          <cell r="BR101">
            <v>269.30081643918822</v>
          </cell>
          <cell r="BS101">
            <v>269.30081643918822</v>
          </cell>
          <cell r="BT101">
            <v>269.30081643918822</v>
          </cell>
          <cell r="BU101">
            <v>269.30081643918822</v>
          </cell>
          <cell r="BV101">
            <v>269.30081643918822</v>
          </cell>
          <cell r="BW101">
            <v>269.30081643918822</v>
          </cell>
          <cell r="BX101">
            <v>269.30081643918822</v>
          </cell>
          <cell r="BY101">
            <v>395.16503866141045</v>
          </cell>
          <cell r="BZ101">
            <v>0</v>
          </cell>
          <cell r="CA101">
            <v>410.29914000000002</v>
          </cell>
          <cell r="CB101">
            <v>297.97899999999998</v>
          </cell>
          <cell r="CC101">
            <v>1071.5703217812502</v>
          </cell>
          <cell r="CD101">
            <v>708.27814000000001</v>
          </cell>
          <cell r="CE101">
            <v>363.29218178125018</v>
          </cell>
          <cell r="CF101">
            <v>51.292304712559698</v>
          </cell>
        </row>
        <row r="102">
          <cell r="M102">
            <v>335.92549594676302</v>
          </cell>
          <cell r="N102">
            <v>335.92549594676302</v>
          </cell>
          <cell r="Q102">
            <v>25.72621311333334</v>
          </cell>
          <cell r="R102">
            <v>21.924677358181814</v>
          </cell>
          <cell r="S102">
            <v>14.338640488000003</v>
          </cell>
          <cell r="T102">
            <v>2.9213271261111111</v>
          </cell>
          <cell r="U102">
            <v>11.816991260555552</v>
          </cell>
          <cell r="V102">
            <v>31.771572488333337</v>
          </cell>
          <cell r="W102">
            <v>9.1831550066666665</v>
          </cell>
          <cell r="X102">
            <v>8.475696724444445</v>
          </cell>
          <cell r="Y102">
            <v>0</v>
          </cell>
          <cell r="Z102">
            <v>0</v>
          </cell>
          <cell r="AA102">
            <v>187.84816228312627</v>
          </cell>
          <cell r="AB102" t="str">
            <v xml:space="preserve"> </v>
          </cell>
          <cell r="AC102">
            <v>0.31215236222979464</v>
          </cell>
          <cell r="AD102">
            <v>0.31215236222979464</v>
          </cell>
          <cell r="AE102">
            <v>28.776594117647058</v>
          </cell>
          <cell r="AF102">
            <v>71.015669411764705</v>
          </cell>
          <cell r="AG102">
            <v>43.277015294117646</v>
          </cell>
          <cell r="AH102">
            <v>22.419323529411763</v>
          </cell>
          <cell r="AI102">
            <v>35.308275294117649</v>
          </cell>
          <cell r="AJ102">
            <v>46.359722352941176</v>
          </cell>
          <cell r="AK102">
            <v>54.888134117647056</v>
          </cell>
          <cell r="AL102">
            <v>40.591215294117646</v>
          </cell>
          <cell r="AM102">
            <v>55.716143529411767</v>
          </cell>
          <cell r="AN102">
            <v>56.716143529411767</v>
          </cell>
          <cell r="AO102">
            <v>111.93088176470587</v>
          </cell>
          <cell r="AP102">
            <v>7.6954519123529508</v>
          </cell>
          <cell r="AQ102">
            <v>-45.797826724264695</v>
          </cell>
          <cell r="AR102">
            <v>-17.550802180784306</v>
          </cell>
          <cell r="AS102">
            <v>-0.49464617122994881</v>
          </cell>
          <cell r="AT102">
            <v>-20.969634806117647</v>
          </cell>
          <cell r="AU102">
            <v>-43.438395226830067</v>
          </cell>
          <cell r="AV102">
            <v>-43.071142857091502</v>
          </cell>
          <cell r="AW102">
            <v>-8.8196428057843086</v>
          </cell>
          <cell r="AX102">
            <v>-46.5329885227451</v>
          </cell>
          <cell r="AY102">
            <v>61.689888717500011</v>
          </cell>
          <cell r="AZ102">
            <v>87.416101830833355</v>
          </cell>
          <cell r="BA102">
            <v>109.34077918901517</v>
          </cell>
          <cell r="BB102">
            <v>123.67941967701518</v>
          </cell>
          <cell r="BC102">
            <v>126.60074680312628</v>
          </cell>
          <cell r="BD102">
            <v>138.41773806368184</v>
          </cell>
          <cell r="BE102">
            <v>170.18931055201517</v>
          </cell>
          <cell r="BF102">
            <v>179.37246555868182</v>
          </cell>
          <cell r="BG102">
            <v>187.84816228312627</v>
          </cell>
          <cell r="BH102">
            <v>99.79226352941177</v>
          </cell>
          <cell r="BI102">
            <v>143.06927882352943</v>
          </cell>
          <cell r="BJ102">
            <v>165.4886023529412</v>
          </cell>
          <cell r="BK102">
            <v>200.79687764705886</v>
          </cell>
          <cell r="BL102">
            <v>247.15660000000003</v>
          </cell>
          <cell r="BM102">
            <v>302.04473411764707</v>
          </cell>
          <cell r="BN102">
            <v>342.63594941176473</v>
          </cell>
          <cell r="BO102">
            <v>398.35209294117647</v>
          </cell>
          <cell r="BP102">
            <v>455.0682364705882</v>
          </cell>
          <cell r="BQ102">
            <v>-38.102374811911758</v>
          </cell>
          <cell r="BR102">
            <v>-55.653176992696075</v>
          </cell>
          <cell r="BS102">
            <v>-56.147823163926034</v>
          </cell>
          <cell r="BT102">
            <v>-77.117457970043688</v>
          </cell>
          <cell r="BU102">
            <v>-120.55585319687374</v>
          </cell>
          <cell r="BV102">
            <v>-163.62699605396523</v>
          </cell>
          <cell r="BW102">
            <v>-172.44663885974956</v>
          </cell>
          <cell r="BX102">
            <v>-218.97962738249464</v>
          </cell>
          <cell r="BY102">
            <v>-267.22007418746193</v>
          </cell>
          <cell r="BZ102">
            <v>15.713036800000001</v>
          </cell>
          <cell r="CA102">
            <v>27.544693599999995</v>
          </cell>
          <cell r="CB102">
            <v>10.31833</v>
          </cell>
          <cell r="CC102">
            <v>87.416101830833355</v>
          </cell>
          <cell r="CD102">
            <v>53.576060400000003</v>
          </cell>
          <cell r="CE102">
            <v>33.840041430833352</v>
          </cell>
          <cell r="CF102">
            <v>63.162616247224769</v>
          </cell>
        </row>
        <row r="103">
          <cell r="L103">
            <v>789.43077443181005</v>
          </cell>
          <cell r="M103">
            <v>0</v>
          </cell>
          <cell r="N103">
            <v>789.43077443181005</v>
          </cell>
          <cell r="Q103">
            <v>47.948095163111127</v>
          </cell>
          <cell r="R103">
            <v>202.17414155490908</v>
          </cell>
          <cell r="S103">
            <v>324.35256989120001</v>
          </cell>
          <cell r="T103">
            <v>29.542688009000006</v>
          </cell>
          <cell r="U103">
            <v>46.088720308555537</v>
          </cell>
          <cell r="V103">
            <v>81.942586403666667</v>
          </cell>
          <cell r="W103">
            <v>112.688767713</v>
          </cell>
          <cell r="X103">
            <v>112.91027647111109</v>
          </cell>
          <cell r="Y103">
            <v>12.390064585999998</v>
          </cell>
          <cell r="Z103">
            <v>29.394562673449055</v>
          </cell>
          <cell r="AA103">
            <v>1098.5364878058358</v>
          </cell>
          <cell r="AB103">
            <v>0.73356349556402356</v>
          </cell>
          <cell r="AC103" t="str">
            <v xml:space="preserve"> </v>
          </cell>
          <cell r="AD103">
            <v>0.73356349556402356</v>
          </cell>
          <cell r="AE103">
            <v>25.493252457650296</v>
          </cell>
          <cell r="AF103">
            <v>78.408472988764188</v>
          </cell>
          <cell r="AG103">
            <v>51.955568463223656</v>
          </cell>
          <cell r="AH103">
            <v>146.06491211930705</v>
          </cell>
          <cell r="AI103">
            <v>299.67891600889817</v>
          </cell>
          <cell r="AJ103">
            <v>22.744207333863471</v>
          </cell>
          <cell r="AK103">
            <v>51.474659795668401</v>
          </cell>
          <cell r="AL103">
            <v>28.113496348121156</v>
          </cell>
          <cell r="AM103">
            <v>154.2450639852197</v>
          </cell>
          <cell r="AN103">
            <v>136.99130133354276</v>
          </cell>
          <cell r="AO103">
            <v>50.9395540035378</v>
          </cell>
          <cell r="AP103">
            <v>-0.60816354431695885</v>
          </cell>
          <cell r="AQ103">
            <v>-4.1895468702641807</v>
          </cell>
          <cell r="AR103">
            <v>-4.0074733001125296</v>
          </cell>
          <cell r="AS103">
            <v>56.109229435602032</v>
          </cell>
          <cell r="AT103">
            <v>24.673653882301835</v>
          </cell>
          <cell r="AU103">
            <v>6.7984806751365348</v>
          </cell>
          <cell r="AV103">
            <v>-5.3859394871128643</v>
          </cell>
          <cell r="AW103">
            <v>53.829090055545507</v>
          </cell>
          <cell r="AX103">
            <v>-41.556296272219697</v>
          </cell>
          <cell r="AY103">
            <v>99.104015031833342</v>
          </cell>
          <cell r="AZ103">
            <v>147.05211019494448</v>
          </cell>
          <cell r="BA103">
            <v>349.22625174985353</v>
          </cell>
          <cell r="BB103">
            <v>673.57882164105354</v>
          </cell>
          <cell r="BC103">
            <v>703.12150965005355</v>
          </cell>
          <cell r="BD103">
            <v>749.21022995860903</v>
          </cell>
          <cell r="BE103">
            <v>831.15281636227564</v>
          </cell>
          <cell r="BF103">
            <v>943.8415840752757</v>
          </cell>
          <cell r="BG103">
            <v>1056.7518605463868</v>
          </cell>
          <cell r="BH103">
            <v>103.90172544641449</v>
          </cell>
          <cell r="BI103">
            <v>155.85729390963814</v>
          </cell>
          <cell r="BJ103">
            <v>301.9222060289452</v>
          </cell>
          <cell r="BK103">
            <v>601.60112203784342</v>
          </cell>
          <cell r="BL103">
            <v>624.34532937170684</v>
          </cell>
          <cell r="BM103">
            <v>675.8199891673753</v>
          </cell>
          <cell r="BN103">
            <v>703.9334855154965</v>
          </cell>
          <cell r="BO103">
            <v>858.17854950071614</v>
          </cell>
          <cell r="BP103">
            <v>995.16985083425891</v>
          </cell>
          <cell r="BQ103">
            <v>-4.7977104145811467</v>
          </cell>
          <cell r="BR103">
            <v>-8.8051837146936691</v>
          </cell>
          <cell r="BS103">
            <v>47.304045720908334</v>
          </cell>
          <cell r="BT103">
            <v>71.977699603210112</v>
          </cell>
          <cell r="BU103">
            <v>78.776180278346715</v>
          </cell>
          <cell r="BV103">
            <v>73.390240791233737</v>
          </cell>
          <cell r="BW103">
            <v>127.21933084677914</v>
          </cell>
          <cell r="BX103">
            <v>85.66303457455956</v>
          </cell>
          <cell r="BY103">
            <v>61.582009712127842</v>
          </cell>
          <cell r="BZ103">
            <v>16.050903999999999</v>
          </cell>
          <cell r="CA103">
            <v>80.634719419999996</v>
          </cell>
          <cell r="CB103">
            <v>57.479230000000001</v>
          </cell>
          <cell r="CC103">
            <v>147.05211019494448</v>
          </cell>
          <cell r="CD103">
            <v>154.16485341999999</v>
          </cell>
          <cell r="CE103">
            <v>-7.1127432250555103</v>
          </cell>
          <cell r="CF103">
            <v>-4.613725545911473</v>
          </cell>
        </row>
        <row r="104">
          <cell r="G104" t="str">
            <v>Menos Bonos Ley 55/85 y Otros</v>
          </cell>
          <cell r="L104">
            <v>279.56515974264568</v>
          </cell>
          <cell r="N104">
            <v>279.56515974264568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0.25978059439896362</v>
          </cell>
          <cell r="AC104" t="str">
            <v xml:space="preserve"> </v>
          </cell>
          <cell r="AD104">
            <v>0.25978059439896362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W104">
            <v>0</v>
          </cell>
          <cell r="BX104">
            <v>0</v>
          </cell>
          <cell r="BY104">
            <v>0</v>
          </cell>
          <cell r="CC104">
            <v>0</v>
          </cell>
          <cell r="CD104">
            <v>0</v>
          </cell>
          <cell r="CE104">
            <v>0</v>
          </cell>
          <cell r="CF104" t="str">
            <v xml:space="preserve">n.a. </v>
          </cell>
        </row>
        <row r="105">
          <cell r="AX105">
            <v>0</v>
          </cell>
          <cell r="BN105">
            <v>0</v>
          </cell>
          <cell r="BO105">
            <v>0</v>
          </cell>
        </row>
        <row r="106">
          <cell r="L106" t="e">
            <v>#REF!</v>
          </cell>
          <cell r="M106" t="e">
            <v>#REF!</v>
          </cell>
          <cell r="N106" t="e">
            <v>#REF!</v>
          </cell>
          <cell r="Q106">
            <v>206.27681502049001</v>
          </cell>
          <cell r="R106">
            <v>639.88448619985002</v>
          </cell>
          <cell r="S106">
            <v>652.53199717977998</v>
          </cell>
          <cell r="T106">
            <v>248.23939259432001</v>
          </cell>
          <cell r="U106">
            <v>304.01528822100011</v>
          </cell>
          <cell r="V106">
            <v>420.99438568722007</v>
          </cell>
          <cell r="W106">
            <v>46.367790962989829</v>
          </cell>
          <cell r="X106">
            <v>583.99450135899986</v>
          </cell>
          <cell r="Y106">
            <v>70.188505643999989</v>
          </cell>
          <cell r="Z106">
            <v>-202.6288738400001</v>
          </cell>
          <cell r="AA106">
            <v>4055.4105103676493</v>
          </cell>
          <cell r="AB106" t="e">
            <v>#REF!</v>
          </cell>
          <cell r="AC106" t="e">
            <v>#REF!</v>
          </cell>
          <cell r="AD106" t="e">
            <v>#REF!</v>
          </cell>
          <cell r="AE106">
            <v>257.41269150581837</v>
          </cell>
          <cell r="AF106">
            <v>166.61080914380179</v>
          </cell>
          <cell r="AG106">
            <v>202.07436370859196</v>
          </cell>
          <cell r="AH106">
            <v>577.5588673884979</v>
          </cell>
          <cell r="AI106">
            <v>367.08218172257608</v>
          </cell>
          <cell r="AJ106">
            <v>346.06187568583243</v>
          </cell>
          <cell r="AK106">
            <v>117.1763798686485</v>
          </cell>
          <cell r="AL106">
            <v>-19.196601741356289</v>
          </cell>
          <cell r="AM106">
            <v>66.673193170564787</v>
          </cell>
          <cell r="AN106">
            <v>359.89872821879396</v>
          </cell>
          <cell r="AO106">
            <v>255.9316246498239</v>
          </cell>
          <cell r="AP106">
            <v>602.54650179418172</v>
          </cell>
          <cell r="AQ106">
            <v>58.97621889519823</v>
          </cell>
          <cell r="AR106">
            <v>4.2024513118980451</v>
          </cell>
          <cell r="AS106">
            <v>62.325618811352115</v>
          </cell>
          <cell r="AT106">
            <v>285.4498154572039</v>
          </cell>
          <cell r="AU106">
            <v>-97.822483091512424</v>
          </cell>
          <cell r="AV106">
            <v>186.83890835235161</v>
          </cell>
          <cell r="AW106">
            <v>440.19098742857636</v>
          </cell>
          <cell r="AX106">
            <v>-20.305402207574957</v>
          </cell>
          <cell r="AY106">
            <v>1085.5462213389999</v>
          </cell>
          <cell r="AZ106">
            <v>1291.8230363594898</v>
          </cell>
          <cell r="BA106">
            <v>1931.7075225593398</v>
          </cell>
          <cell r="BB106">
            <v>2584.2395197391197</v>
          </cell>
          <cell r="BC106">
            <v>2832.4789123334403</v>
          </cell>
          <cell r="BD106">
            <v>3136.4942005544408</v>
          </cell>
          <cell r="BE106">
            <v>3557.48858624166</v>
          </cell>
          <cell r="BF106">
            <v>3603.8563772046491</v>
          </cell>
          <cell r="BG106">
            <v>4187.8508785636486</v>
          </cell>
          <cell r="BH106">
            <v>424.02350064962013</v>
          </cell>
          <cell r="BI106">
            <v>626.09786435821229</v>
          </cell>
          <cell r="BJ106">
            <v>1203.6567317467102</v>
          </cell>
          <cell r="BK106">
            <v>1570.7389134692862</v>
          </cell>
          <cell r="BL106">
            <v>1916.8007891551183</v>
          </cell>
          <cell r="BM106">
            <v>1883.9771690237671</v>
          </cell>
          <cell r="BN106">
            <v>2014.7805672824104</v>
          </cell>
          <cell r="BO106">
            <v>2081.4537604529751</v>
          </cell>
          <cell r="BP106">
            <v>2441.3524886717692</v>
          </cell>
          <cell r="BQ106">
            <v>661.52272068937975</v>
          </cell>
          <cell r="BR106">
            <v>665.72517200127766</v>
          </cell>
          <cell r="BS106">
            <v>728.05079081262954</v>
          </cell>
          <cell r="BT106">
            <v>1013.5006062698337</v>
          </cell>
          <cell r="BU106">
            <v>915.67812317832113</v>
          </cell>
          <cell r="BV106">
            <v>1252.5170315306732</v>
          </cell>
          <cell r="BW106">
            <v>1542.7080189592496</v>
          </cell>
          <cell r="BX106">
            <v>1522.402616751674</v>
          </cell>
          <cell r="BY106">
            <v>1746.4983898918795</v>
          </cell>
          <cell r="BZ106">
            <v>243.755</v>
          </cell>
          <cell r="CA106">
            <v>-104.41860000000003</v>
          </cell>
          <cell r="CB106">
            <v>186.23699999999997</v>
          </cell>
          <cell r="CC106">
            <v>1291.8230363594898</v>
          </cell>
          <cell r="CD106">
            <v>325.57339999999999</v>
          </cell>
          <cell r="CE106">
            <v>966.24963635948984</v>
          </cell>
          <cell r="CF106">
            <v>296.78396219085766</v>
          </cell>
        </row>
        <row r="107">
          <cell r="L107" t="e">
            <v>#REF!</v>
          </cell>
          <cell r="M107" t="e">
            <v>#REF!</v>
          </cell>
          <cell r="N107" t="e">
            <v>#REF!</v>
          </cell>
          <cell r="Q107">
            <v>462.70712472049001</v>
          </cell>
          <cell r="R107">
            <v>1088.91101183302</v>
          </cell>
          <cell r="S107">
            <v>927.42099089452995</v>
          </cell>
          <cell r="T107">
            <v>395.50859826532002</v>
          </cell>
          <cell r="U107">
            <v>828.39575822100005</v>
          </cell>
          <cell r="V107">
            <v>692.66227908200005</v>
          </cell>
          <cell r="W107">
            <v>559.36255331399991</v>
          </cell>
          <cell r="X107">
            <v>641.7194013589999</v>
          </cell>
          <cell r="Y107">
            <v>155.74210564399999</v>
          </cell>
          <cell r="Z107">
            <v>149.57612615999989</v>
          </cell>
          <cell r="AA107">
            <v>7196.4493439323596</v>
          </cell>
          <cell r="AB107" t="e">
            <v>#REF!</v>
          </cell>
          <cell r="AC107" t="e">
            <v>#REF!</v>
          </cell>
          <cell r="AD107" t="e">
            <v>#REF!</v>
          </cell>
          <cell r="AE107">
            <v>396.71800000000002</v>
          </cell>
          <cell r="AF107">
            <v>230.15110914380179</v>
          </cell>
          <cell r="AG107">
            <v>437.34327619978995</v>
          </cell>
          <cell r="AH107">
            <v>997.21158021495796</v>
          </cell>
          <cell r="AI107">
            <v>670.7728257158501</v>
          </cell>
          <cell r="AJ107">
            <v>511.91857889883244</v>
          </cell>
          <cell r="AK107">
            <v>714.08966999580252</v>
          </cell>
          <cell r="AL107">
            <v>520.34018775564368</v>
          </cell>
          <cell r="AM107">
            <v>647.75248287969373</v>
          </cell>
          <cell r="AN107">
            <v>405.01155945365394</v>
          </cell>
          <cell r="AO107">
            <v>322.060455079473</v>
          </cell>
          <cell r="AP107">
            <v>617.52199999999993</v>
          </cell>
          <cell r="AQ107">
            <v>50.052285295198232</v>
          </cell>
          <cell r="AR107">
            <v>25.36384852070006</v>
          </cell>
          <cell r="AS107">
            <v>91.699431618062022</v>
          </cell>
          <cell r="AT107">
            <v>256.64816517867985</v>
          </cell>
          <cell r="AU107">
            <v>-116.40998063351242</v>
          </cell>
          <cell r="AV107">
            <v>114.30608822519753</v>
          </cell>
          <cell r="AW107">
            <v>172.32209132635637</v>
          </cell>
          <cell r="AX107">
            <v>-88.389929565693819</v>
          </cell>
          <cell r="AY107">
            <v>1294.4433944389998</v>
          </cell>
          <cell r="AZ107">
            <v>1757.1505191594899</v>
          </cell>
          <cell r="BA107">
            <v>2846.0615309925097</v>
          </cell>
          <cell r="BB107">
            <v>3773.4825218870396</v>
          </cell>
          <cell r="BC107">
            <v>4168.9911201523601</v>
          </cell>
          <cell r="BD107">
            <v>4997.3868783733606</v>
          </cell>
          <cell r="BE107">
            <v>5690.0491574553598</v>
          </cell>
          <cell r="BF107">
            <v>6249.4117107693592</v>
          </cell>
          <cell r="BG107">
            <v>6891.1311121283588</v>
          </cell>
          <cell r="BH107">
            <v>626.86910914380178</v>
          </cell>
          <cell r="BI107">
            <v>1064.2123853435919</v>
          </cell>
          <cell r="BJ107">
            <v>2061.4239655585498</v>
          </cell>
          <cell r="BK107">
            <v>2732.1967912743999</v>
          </cell>
          <cell r="BL107">
            <v>3244.1153701732319</v>
          </cell>
          <cell r="BM107">
            <v>3958.2050401690349</v>
          </cell>
          <cell r="BN107">
            <v>4478.5452279246783</v>
          </cell>
          <cell r="BO107">
            <v>5126.2977108043724</v>
          </cell>
          <cell r="BP107">
            <v>5531.3092702580261</v>
          </cell>
          <cell r="BQ107">
            <v>667.57428529519814</v>
          </cell>
          <cell r="BR107">
            <v>692.93813381589803</v>
          </cell>
          <cell r="BS107">
            <v>784.63756543395994</v>
          </cell>
          <cell r="BT107">
            <v>1041.28573061264</v>
          </cell>
          <cell r="BU107">
            <v>924.87574997912748</v>
          </cell>
          <cell r="BV107">
            <v>1039.1818382043252</v>
          </cell>
          <cell r="BW107">
            <v>1211.5039295306815</v>
          </cell>
          <cell r="BX107">
            <v>1123.1139999649868</v>
          </cell>
          <cell r="BY107">
            <v>1359.8218418703327</v>
          </cell>
          <cell r="BZ107">
            <v>300.08199999999999</v>
          </cell>
          <cell r="CA107">
            <v>281.39999999999998</v>
          </cell>
          <cell r="CB107">
            <v>394.53199999999998</v>
          </cell>
          <cell r="CC107">
            <v>1757.1505191594899</v>
          </cell>
          <cell r="CD107">
            <v>976.01400000000001</v>
          </cell>
          <cell r="CE107">
            <v>781.13651915948992</v>
          </cell>
          <cell r="CF107">
            <v>80.033331402980906</v>
          </cell>
        </row>
        <row r="108">
          <cell r="L108">
            <v>5977.6461322326977</v>
          </cell>
          <cell r="M108">
            <v>0</v>
          </cell>
          <cell r="N108">
            <v>5977.6461322326977</v>
          </cell>
          <cell r="Q108">
            <v>462.70712472049001</v>
          </cell>
          <cell r="R108">
            <v>1088.91101183302</v>
          </cell>
          <cell r="S108">
            <v>718.84242761753001</v>
          </cell>
          <cell r="T108">
            <v>393.189057263</v>
          </cell>
          <cell r="U108">
            <v>743.365338221</v>
          </cell>
          <cell r="V108">
            <v>625.69829108200008</v>
          </cell>
          <cell r="W108">
            <v>551.82264131399995</v>
          </cell>
          <cell r="X108">
            <v>635.25968435899995</v>
          </cell>
          <cell r="Y108">
            <v>150.814092644</v>
          </cell>
          <cell r="Z108">
            <v>148.83265815999988</v>
          </cell>
          <cell r="AA108">
            <v>6783.8857216530396</v>
          </cell>
          <cell r="AB108">
            <v>5.5546136963832682</v>
          </cell>
          <cell r="AC108" t="str">
            <v xml:space="preserve"> </v>
          </cell>
          <cell r="AD108">
            <v>5.5546136963832682</v>
          </cell>
          <cell r="AE108">
            <v>366.71800000000002</v>
          </cell>
          <cell r="AF108">
            <v>230.15110914380179</v>
          </cell>
          <cell r="AG108">
            <v>437.34327619978995</v>
          </cell>
          <cell r="AH108">
            <v>997.21158021495796</v>
          </cell>
          <cell r="AI108">
            <v>608.76358658717902</v>
          </cell>
          <cell r="AJ108">
            <v>363.30695944018055</v>
          </cell>
          <cell r="AK108">
            <v>639.43524439606597</v>
          </cell>
          <cell r="AL108">
            <v>422.03017174382603</v>
          </cell>
          <cell r="AM108">
            <v>643.60206961169797</v>
          </cell>
          <cell r="AN108">
            <v>371.73436399999997</v>
          </cell>
          <cell r="AO108">
            <v>317.07336399999997</v>
          </cell>
          <cell r="AP108">
            <v>617.52199999999993</v>
          </cell>
          <cell r="AQ108">
            <v>50.052285295198232</v>
          </cell>
          <cell r="AR108">
            <v>25.36384852070006</v>
          </cell>
          <cell r="AS108">
            <v>91.699431618062022</v>
          </cell>
          <cell r="AT108">
            <v>110.07884103035099</v>
          </cell>
          <cell r="AU108">
            <v>29.882097822819446</v>
          </cell>
          <cell r="AV108">
            <v>103.93009382493403</v>
          </cell>
          <cell r="AW108">
            <v>203.66811933817405</v>
          </cell>
          <cell r="AX108">
            <v>-91.779428297698018</v>
          </cell>
          <cell r="AY108">
            <v>1264.4433944389998</v>
          </cell>
          <cell r="AZ108">
            <v>1727.1505191594899</v>
          </cell>
          <cell r="BA108">
            <v>2816.0615309925097</v>
          </cell>
          <cell r="BB108">
            <v>3534.9039586100398</v>
          </cell>
          <cell r="BC108">
            <v>3928.0930158730398</v>
          </cell>
          <cell r="BD108">
            <v>4671.4583540940403</v>
          </cell>
          <cell r="BE108">
            <v>5297.15664517604</v>
          </cell>
          <cell r="BF108">
            <v>5848.9792864900392</v>
          </cell>
          <cell r="BG108">
            <v>6484.2389708490391</v>
          </cell>
          <cell r="BH108">
            <v>596.86910914380178</v>
          </cell>
          <cell r="BI108">
            <v>1034.2123853435919</v>
          </cell>
          <cell r="BJ108">
            <v>2031.4239655585498</v>
          </cell>
          <cell r="BK108">
            <v>2640.1875521457287</v>
          </cell>
          <cell r="BL108">
            <v>3003.4945115859091</v>
          </cell>
          <cell r="BM108">
            <v>3642.9297559819752</v>
          </cell>
          <cell r="BN108">
            <v>4064.9599277258012</v>
          </cell>
          <cell r="BO108">
            <v>4708.5619973374996</v>
          </cell>
          <cell r="BP108">
            <v>5080.2963613374995</v>
          </cell>
          <cell r="BQ108">
            <v>667.57428529519814</v>
          </cell>
          <cell r="BR108">
            <v>692.93813381589803</v>
          </cell>
          <cell r="BS108">
            <v>784.63756543395994</v>
          </cell>
          <cell r="BT108">
            <v>894.71640646431115</v>
          </cell>
          <cell r="BU108">
            <v>924.59850428713048</v>
          </cell>
          <cell r="BV108">
            <v>1028.5285981120646</v>
          </cell>
          <cell r="BW108">
            <v>1232.1967174502388</v>
          </cell>
          <cell r="BX108">
            <v>1140.4172891525395</v>
          </cell>
          <cell r="BY108">
            <v>1403.9426095115396</v>
          </cell>
          <cell r="BZ108">
            <v>300.08199999999999</v>
          </cell>
          <cell r="CA108">
            <v>281.39999999999998</v>
          </cell>
          <cell r="CB108">
            <v>341.089</v>
          </cell>
          <cell r="CC108">
            <v>1727.1505191594899</v>
          </cell>
          <cell r="CD108">
            <v>922.57100000000003</v>
          </cell>
          <cell r="CE108">
            <v>804.57951915948991</v>
          </cell>
          <cell r="CF108">
            <v>87.210579907615767</v>
          </cell>
        </row>
        <row r="109">
          <cell r="L109">
            <v>1800.2401520390001</v>
          </cell>
          <cell r="N109">
            <v>1800.2401520390001</v>
          </cell>
          <cell r="Q109">
            <v>132.15</v>
          </cell>
          <cell r="R109">
            <v>374.5</v>
          </cell>
          <cell r="S109">
            <v>159.91300000000001</v>
          </cell>
          <cell r="T109">
            <v>44.726067593000003</v>
          </cell>
          <cell r="U109">
            <v>98.430521941999999</v>
          </cell>
          <cell r="V109">
            <v>91.8</v>
          </cell>
          <cell r="W109">
            <v>330.7</v>
          </cell>
          <cell r="X109">
            <v>107.436361198</v>
          </cell>
          <cell r="Y109">
            <v>60.815374818999999</v>
          </cell>
          <cell r="Z109">
            <v>79.538499999999999</v>
          </cell>
          <cell r="AA109">
            <v>2046.2419775909998</v>
          </cell>
          <cell r="AB109">
            <v>1.6728388372431113</v>
          </cell>
          <cell r="AC109" t="str">
            <v xml:space="preserve"> </v>
          </cell>
          <cell r="AD109">
            <v>1.6728388372431113</v>
          </cell>
          <cell r="AE109">
            <v>116.718</v>
          </cell>
          <cell r="AF109">
            <v>76.635999999999996</v>
          </cell>
          <cell r="AG109">
            <v>129.99199999999999</v>
          </cell>
          <cell r="AH109">
            <v>266.02800000000002</v>
          </cell>
          <cell r="AI109">
            <v>151.977</v>
          </cell>
          <cell r="AJ109">
            <v>62.365000000000002</v>
          </cell>
          <cell r="AK109">
            <v>92.058999999999997</v>
          </cell>
          <cell r="AL109">
            <v>85.102000000000004</v>
          </cell>
          <cell r="AM109">
            <v>296.23500000000001</v>
          </cell>
          <cell r="AN109">
            <v>50</v>
          </cell>
          <cell r="AO109">
            <v>50</v>
          </cell>
          <cell r="AP109">
            <v>370.13199999999995</v>
          </cell>
          <cell r="AQ109">
            <v>2.7461520390000089</v>
          </cell>
          <cell r="AR109">
            <v>2.1580000000000155</v>
          </cell>
          <cell r="AS109">
            <v>108.47199999999998</v>
          </cell>
          <cell r="AT109">
            <v>7.936000000000007</v>
          </cell>
          <cell r="AU109">
            <v>-17.638932406999999</v>
          </cell>
          <cell r="AV109">
            <v>6.3715219420000011</v>
          </cell>
          <cell r="AW109">
            <v>6.6979999999999933</v>
          </cell>
          <cell r="AX109">
            <v>34.464999999999975</v>
          </cell>
          <cell r="AY109">
            <v>566.23215203899997</v>
          </cell>
          <cell r="AZ109">
            <v>698.38215203899995</v>
          </cell>
          <cell r="BA109">
            <v>1072.8821520389999</v>
          </cell>
          <cell r="BB109">
            <v>1232.795152039</v>
          </cell>
          <cell r="BC109">
            <v>1277.5212196319999</v>
          </cell>
          <cell r="BD109">
            <v>1375.9517415739999</v>
          </cell>
          <cell r="BE109">
            <v>1467.7517415739999</v>
          </cell>
          <cell r="BF109">
            <v>1798.4517415739999</v>
          </cell>
          <cell r="BG109">
            <v>1905.8881027719999</v>
          </cell>
          <cell r="BH109">
            <v>193.35399999999998</v>
          </cell>
          <cell r="BI109">
            <v>323.346</v>
          </cell>
          <cell r="BJ109">
            <v>589.37400000000002</v>
          </cell>
          <cell r="BK109">
            <v>741.351</v>
          </cell>
          <cell r="BL109">
            <v>803.71600000000001</v>
          </cell>
          <cell r="BM109">
            <v>895.77499999999998</v>
          </cell>
          <cell r="BN109">
            <v>980.87699999999995</v>
          </cell>
          <cell r="BO109">
            <v>1277.1120000000001</v>
          </cell>
          <cell r="BP109">
            <v>1327.1120000000001</v>
          </cell>
          <cell r="BQ109">
            <v>372.87815203899999</v>
          </cell>
          <cell r="BR109">
            <v>375.03615203899994</v>
          </cell>
          <cell r="BS109">
            <v>483.50815203899992</v>
          </cell>
          <cell r="BT109">
            <v>491.44415203899996</v>
          </cell>
          <cell r="BU109">
            <v>473.80521963199988</v>
          </cell>
          <cell r="BV109">
            <v>480.17674157399995</v>
          </cell>
          <cell r="BW109">
            <v>486.87474157399993</v>
          </cell>
          <cell r="BX109">
            <v>521.33974157399985</v>
          </cell>
          <cell r="BY109">
            <v>578.77610277199983</v>
          </cell>
          <cell r="BZ109">
            <v>196.523</v>
          </cell>
          <cell r="CA109">
            <v>207.4</v>
          </cell>
          <cell r="CB109">
            <v>202.44</v>
          </cell>
          <cell r="CC109">
            <v>698.38215203899995</v>
          </cell>
          <cell r="CD109">
            <v>606.36300000000006</v>
          </cell>
          <cell r="CE109">
            <v>92.019152038999891</v>
          </cell>
          <cell r="CF109">
            <v>15.175588226689275</v>
          </cell>
        </row>
        <row r="110">
          <cell r="L110">
            <v>1999.9646399999999</v>
          </cell>
          <cell r="N110">
            <v>1999.9646399999999</v>
          </cell>
          <cell r="Q110">
            <v>126.04443754799999</v>
          </cell>
          <cell r="R110">
            <v>445.03289853799998</v>
          </cell>
          <cell r="S110">
            <v>346.61981351199995</v>
          </cell>
          <cell r="T110">
            <v>219.998784503</v>
          </cell>
          <cell r="U110">
            <v>247.522541058</v>
          </cell>
          <cell r="V110">
            <v>279.08910039599999</v>
          </cell>
          <cell r="W110">
            <v>221.12264131399999</v>
          </cell>
          <cell r="X110">
            <v>527.82332316099996</v>
          </cell>
          <cell r="Y110">
            <v>89.998717825</v>
          </cell>
          <cell r="Z110">
            <v>69.294158159999895</v>
          </cell>
          <cell r="AA110">
            <v>2863.2583826419991</v>
          </cell>
          <cell r="AB110">
            <v>1.8584290096605172</v>
          </cell>
          <cell r="AC110" t="str">
            <v xml:space="preserve"> </v>
          </cell>
          <cell r="AD110">
            <v>1.8584290096605172</v>
          </cell>
          <cell r="AE110">
            <v>100</v>
          </cell>
          <cell r="AF110">
            <v>91.8</v>
          </cell>
          <cell r="AG110">
            <v>151.38036399999999</v>
          </cell>
          <cell r="AH110">
            <v>271.54036400000001</v>
          </cell>
          <cell r="AI110">
            <v>160.82836400000002</v>
          </cell>
          <cell r="AJ110">
            <v>121.27336400000002</v>
          </cell>
          <cell r="AK110">
            <v>162.04036400000001</v>
          </cell>
          <cell r="AL110">
            <v>109.50136400000001</v>
          </cell>
          <cell r="AM110">
            <v>105.72936399999998</v>
          </cell>
          <cell r="AN110">
            <v>113.53436399999998</v>
          </cell>
          <cell r="AO110">
            <v>110.973364</v>
          </cell>
          <cell r="AP110">
            <v>129.59</v>
          </cell>
          <cell r="AQ110">
            <v>-30.678033372999998</v>
          </cell>
          <cell r="AR110">
            <v>-25.335926451999995</v>
          </cell>
          <cell r="AS110">
            <v>173.49253453799997</v>
          </cell>
          <cell r="AT110">
            <v>185.79144951199993</v>
          </cell>
          <cell r="AU110">
            <v>98.725420502999981</v>
          </cell>
          <cell r="AV110">
            <v>85.482177057999991</v>
          </cell>
          <cell r="AW110">
            <v>169.58773639599997</v>
          </cell>
          <cell r="AX110">
            <v>115.39327731400002</v>
          </cell>
          <cell r="AY110">
            <v>290.71196662699998</v>
          </cell>
          <cell r="AZ110">
            <v>416.75640417499994</v>
          </cell>
          <cell r="BA110">
            <v>861.78930271299987</v>
          </cell>
          <cell r="BB110">
            <v>1208.4091162249997</v>
          </cell>
          <cell r="BC110">
            <v>1428.4079007279997</v>
          </cell>
          <cell r="BD110">
            <v>1675.9304417859998</v>
          </cell>
          <cell r="BE110">
            <v>1955.0195421819999</v>
          </cell>
          <cell r="BF110">
            <v>2176.1421834959997</v>
          </cell>
          <cell r="BG110">
            <v>2703.9655066569994</v>
          </cell>
          <cell r="BH110">
            <v>191.8</v>
          </cell>
          <cell r="BI110">
            <v>343.180364</v>
          </cell>
          <cell r="BJ110">
            <v>614.72072800000001</v>
          </cell>
          <cell r="BK110">
            <v>775.54909199999997</v>
          </cell>
          <cell r="BL110">
            <v>896.82245599999999</v>
          </cell>
          <cell r="BM110">
            <v>1058.8628200000001</v>
          </cell>
          <cell r="BN110">
            <v>1168.364184</v>
          </cell>
          <cell r="BO110">
            <v>1274.0935480000001</v>
          </cell>
          <cell r="BP110">
            <v>1387.6279119999999</v>
          </cell>
          <cell r="BQ110">
            <v>98.91196662699997</v>
          </cell>
          <cell r="BR110">
            <v>73.576040174999946</v>
          </cell>
          <cell r="BS110">
            <v>247.06857471299986</v>
          </cell>
          <cell r="BT110">
            <v>432.86002422499973</v>
          </cell>
          <cell r="BU110">
            <v>531.58544472799974</v>
          </cell>
          <cell r="BV110">
            <v>617.06762178599979</v>
          </cell>
          <cell r="BW110">
            <v>786.65535818199987</v>
          </cell>
          <cell r="BX110">
            <v>902.04863549599963</v>
          </cell>
          <cell r="BY110">
            <v>1316.3375946569995</v>
          </cell>
          <cell r="BZ110">
            <v>15</v>
          </cell>
          <cell r="CA110">
            <v>5.4</v>
          </cell>
          <cell r="CB110">
            <v>0.54900000000000004</v>
          </cell>
          <cell r="CC110">
            <v>416.75640417499994</v>
          </cell>
          <cell r="CD110">
            <v>20.948999999999998</v>
          </cell>
          <cell r="CE110">
            <v>395.80740417499993</v>
          </cell>
          <cell r="CF110">
            <v>1889.3856707957418</v>
          </cell>
        </row>
        <row r="111">
          <cell r="L111">
            <v>1777.4413401936974</v>
          </cell>
          <cell r="N111">
            <v>1777.4413401936974</v>
          </cell>
          <cell r="Q111">
            <v>204.51268717249002</v>
          </cell>
          <cell r="R111">
            <v>269.37811329502</v>
          </cell>
          <cell r="S111">
            <v>212.30961410553002</v>
          </cell>
          <cell r="T111">
            <v>128.46420516699999</v>
          </cell>
          <cell r="U111">
            <v>397.41227522100002</v>
          </cell>
          <cell r="V111">
            <v>254.80919068600005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1874.3853614200402</v>
          </cell>
          <cell r="AB111">
            <v>1.6516534760263737</v>
          </cell>
          <cell r="AC111" t="str">
            <v xml:space="preserve"> </v>
          </cell>
          <cell r="AD111">
            <v>1.6516534760263737</v>
          </cell>
          <cell r="AE111">
            <v>150</v>
          </cell>
          <cell r="AF111">
            <v>61.715109143801804</v>
          </cell>
          <cell r="AG111">
            <v>155.97091219979001</v>
          </cell>
          <cell r="AH111">
            <v>159.64321621495799</v>
          </cell>
          <cell r="AI111">
            <v>195.95822258717899</v>
          </cell>
          <cell r="AJ111">
            <v>79.668595440180496</v>
          </cell>
          <cell r="AK111">
            <v>385.33588039606599</v>
          </cell>
          <cell r="AL111">
            <v>227.426807743826</v>
          </cell>
          <cell r="AM111">
            <v>141.63770561169801</v>
          </cell>
          <cell r="AN111">
            <v>108.2</v>
          </cell>
          <cell r="AO111">
            <v>56.1</v>
          </cell>
          <cell r="AP111">
            <v>117.80000000000001</v>
          </cell>
          <cell r="AQ111">
            <v>77.984166629198171</v>
          </cell>
          <cell r="AR111">
            <v>48.541774972700011</v>
          </cell>
          <cell r="AS111">
            <v>109.73489708006201</v>
          </cell>
          <cell r="AT111">
            <v>16.351391518351022</v>
          </cell>
          <cell r="AU111">
            <v>48.795609726819492</v>
          </cell>
          <cell r="AV111">
            <v>12.076394824934027</v>
          </cell>
          <cell r="AW111">
            <v>27.382382942174047</v>
          </cell>
          <cell r="AX111">
            <v>-141.63770561169801</v>
          </cell>
          <cell r="AY111">
            <v>407.49927577300002</v>
          </cell>
          <cell r="AZ111">
            <v>612.01196294549004</v>
          </cell>
          <cell r="BA111">
            <v>881.3900762405101</v>
          </cell>
          <cell r="BB111">
            <v>1093.6996903460401</v>
          </cell>
          <cell r="BC111">
            <v>1222.1638955130402</v>
          </cell>
          <cell r="BD111">
            <v>1619.5761707340403</v>
          </cell>
          <cell r="BE111">
            <v>1874.3853614200402</v>
          </cell>
          <cell r="BF111">
            <v>1874.3853614200402</v>
          </cell>
          <cell r="BG111">
            <v>1874.3853614200402</v>
          </cell>
          <cell r="BH111">
            <v>211.71510914380181</v>
          </cell>
          <cell r="BI111">
            <v>367.68602134359185</v>
          </cell>
          <cell r="BJ111">
            <v>527.32923755854983</v>
          </cell>
          <cell r="BK111">
            <v>723.2874601457288</v>
          </cell>
          <cell r="BL111">
            <v>802.95605558590933</v>
          </cell>
          <cell r="BM111">
            <v>1188.2919359819753</v>
          </cell>
          <cell r="BN111">
            <v>1415.7187437258012</v>
          </cell>
          <cell r="BO111">
            <v>1557.3564493374993</v>
          </cell>
          <cell r="BP111">
            <v>1665.5564493374993</v>
          </cell>
          <cell r="BQ111">
            <v>195.78416662919821</v>
          </cell>
          <cell r="BR111">
            <v>244.32594160189819</v>
          </cell>
          <cell r="BS111">
            <v>354.06083868196026</v>
          </cell>
          <cell r="BT111">
            <v>370.41223020031134</v>
          </cell>
          <cell r="BU111">
            <v>419.20783992713086</v>
          </cell>
          <cell r="BV111">
            <v>431.284234752065</v>
          </cell>
          <cell r="BW111">
            <v>458.66661769423899</v>
          </cell>
          <cell r="BX111">
            <v>317.02891208254096</v>
          </cell>
          <cell r="BY111">
            <v>208.82891208254091</v>
          </cell>
          <cell r="BZ111">
            <v>88.558999999999997</v>
          </cell>
          <cell r="CA111">
            <v>68.599999999999994</v>
          </cell>
          <cell r="CB111">
            <v>138.1</v>
          </cell>
          <cell r="CC111">
            <v>612.01196294549004</v>
          </cell>
          <cell r="CD111">
            <v>295.25900000000001</v>
          </cell>
          <cell r="CE111">
            <v>316.75296294549003</v>
          </cell>
          <cell r="CF111">
            <v>107.27969780616</v>
          </cell>
        </row>
        <row r="112">
          <cell r="L112">
            <v>400</v>
          </cell>
          <cell r="N112">
            <v>400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0.37169237345326611</v>
          </cell>
          <cell r="AC112" t="str">
            <v xml:space="preserve"> </v>
          </cell>
          <cell r="AD112">
            <v>0.37169237345326611</v>
          </cell>
          <cell r="AE112">
            <v>0</v>
          </cell>
          <cell r="AF112">
            <v>0</v>
          </cell>
          <cell r="AG112">
            <v>0</v>
          </cell>
          <cell r="AH112">
            <v>300</v>
          </cell>
          <cell r="AI112">
            <v>100</v>
          </cell>
          <cell r="AJ112">
            <v>100</v>
          </cell>
          <cell r="AK112">
            <v>0</v>
          </cell>
          <cell r="AL112">
            <v>0</v>
          </cell>
          <cell r="AM112">
            <v>100</v>
          </cell>
          <cell r="AN112">
            <v>100</v>
          </cell>
          <cell r="AO112">
            <v>100</v>
          </cell>
          <cell r="AP112">
            <v>0</v>
          </cell>
          <cell r="AQ112">
            <v>0</v>
          </cell>
          <cell r="AR112">
            <v>0</v>
          </cell>
          <cell r="AS112">
            <v>-300</v>
          </cell>
          <cell r="AT112">
            <v>-100</v>
          </cell>
          <cell r="AU112">
            <v>-100</v>
          </cell>
          <cell r="AV112">
            <v>0</v>
          </cell>
          <cell r="AW112">
            <v>0</v>
          </cell>
          <cell r="AX112">
            <v>-100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300</v>
          </cell>
          <cell r="BK112">
            <v>400</v>
          </cell>
          <cell r="BL112">
            <v>500</v>
          </cell>
          <cell r="BM112">
            <v>500</v>
          </cell>
          <cell r="BN112">
            <v>500</v>
          </cell>
          <cell r="BO112">
            <v>600</v>
          </cell>
          <cell r="BP112">
            <v>700</v>
          </cell>
          <cell r="BQ112">
            <v>0</v>
          </cell>
          <cell r="BR112">
            <v>0</v>
          </cell>
          <cell r="BS112">
            <v>-300</v>
          </cell>
          <cell r="BT112">
            <v>-400</v>
          </cell>
          <cell r="BU112">
            <v>-500</v>
          </cell>
          <cell r="BV112">
            <v>-500</v>
          </cell>
          <cell r="BW112">
            <v>-500</v>
          </cell>
          <cell r="BX112">
            <v>-600</v>
          </cell>
          <cell r="BY112">
            <v>-700</v>
          </cell>
          <cell r="CC112">
            <v>0</v>
          </cell>
          <cell r="CD112">
            <v>0</v>
          </cell>
          <cell r="CE112">
            <v>0</v>
          </cell>
          <cell r="CF112" t="str">
            <v xml:space="preserve">n.a. </v>
          </cell>
        </row>
        <row r="113">
          <cell r="L113" t="e">
            <v>#REF!</v>
          </cell>
          <cell r="M113" t="e">
            <v>#REF!</v>
          </cell>
          <cell r="N113" t="e">
            <v>#REF!</v>
          </cell>
          <cell r="Q113">
            <v>0</v>
          </cell>
          <cell r="R113">
            <v>0</v>
          </cell>
          <cell r="S113">
            <v>208.57856327699997</v>
          </cell>
          <cell r="T113">
            <v>2.3195410023199998</v>
          </cell>
          <cell r="U113">
            <v>85.030420000000007</v>
          </cell>
          <cell r="V113">
            <v>66.963988000000001</v>
          </cell>
          <cell r="W113">
            <v>7.5399120000000002</v>
          </cell>
          <cell r="X113">
            <v>6.4597169999999995</v>
          </cell>
          <cell r="Y113">
            <v>4.9280130000000009</v>
          </cell>
          <cell r="Z113">
            <v>0.74346800000000002</v>
          </cell>
          <cell r="AA113">
            <v>412.56362227931999</v>
          </cell>
          <cell r="AB113" t="e">
            <v>#REF!</v>
          </cell>
          <cell r="AC113" t="e">
            <v>#REF!</v>
          </cell>
          <cell r="AD113" t="e">
            <v>#REF!</v>
          </cell>
          <cell r="AE113">
            <v>30</v>
          </cell>
          <cell r="AF113">
            <v>0</v>
          </cell>
          <cell r="AG113">
            <v>0</v>
          </cell>
          <cell r="AH113">
            <v>0</v>
          </cell>
          <cell r="AI113">
            <v>62.009239128671091</v>
          </cell>
          <cell r="AJ113">
            <v>148.61161945865189</v>
          </cell>
          <cell r="AK113">
            <v>74.654425599736498</v>
          </cell>
          <cell r="AL113">
            <v>98.310016011817709</v>
          </cell>
          <cell r="AM113">
            <v>4.1504132679958099</v>
          </cell>
          <cell r="AN113">
            <v>33.277195453654002</v>
          </cell>
          <cell r="AO113">
            <v>4.9870910794730197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146.56932414832889</v>
          </cell>
          <cell r="AU113">
            <v>-146.29207845633189</v>
          </cell>
          <cell r="AV113">
            <v>10.375994400263508</v>
          </cell>
          <cell r="AW113">
            <v>-31.346028011817708</v>
          </cell>
          <cell r="AX113">
            <v>3.3894987320041903</v>
          </cell>
          <cell r="AY113">
            <v>30</v>
          </cell>
          <cell r="AZ113">
            <v>30</v>
          </cell>
          <cell r="BA113">
            <v>30</v>
          </cell>
          <cell r="BB113">
            <v>238.57856327699997</v>
          </cell>
          <cell r="BC113">
            <v>240.89810427931997</v>
          </cell>
          <cell r="BD113">
            <v>325.92852427931996</v>
          </cell>
          <cell r="BE113">
            <v>392.89251227931993</v>
          </cell>
          <cell r="BF113">
            <v>400.43242427931995</v>
          </cell>
          <cell r="BG113">
            <v>406.89214127931996</v>
          </cell>
          <cell r="BH113">
            <v>30</v>
          </cell>
          <cell r="BI113">
            <v>30</v>
          </cell>
          <cell r="BJ113">
            <v>30</v>
          </cell>
          <cell r="BK113">
            <v>92.009239128671084</v>
          </cell>
          <cell r="BL113">
            <v>240.62085858732297</v>
          </cell>
          <cell r="BM113">
            <v>315.27528418705947</v>
          </cell>
          <cell r="BN113">
            <v>413.58530019887718</v>
          </cell>
          <cell r="BO113">
            <v>417.73571346687299</v>
          </cell>
          <cell r="BP113">
            <v>451.01290892052702</v>
          </cell>
          <cell r="BQ113">
            <v>0</v>
          </cell>
          <cell r="BR113">
            <v>0</v>
          </cell>
          <cell r="BS113">
            <v>0</v>
          </cell>
          <cell r="BT113">
            <v>146.56932414832889</v>
          </cell>
          <cell r="BU113">
            <v>0.27724569199699545</v>
          </cell>
          <cell r="BV113">
            <v>10.653240092260489</v>
          </cell>
          <cell r="BW113">
            <v>-20.692787919557247</v>
          </cell>
          <cell r="BX113">
            <v>-17.303289187553048</v>
          </cell>
          <cell r="BY113">
            <v>-44.120767641207067</v>
          </cell>
          <cell r="BZ113">
            <v>0</v>
          </cell>
          <cell r="CA113">
            <v>0</v>
          </cell>
          <cell r="CB113">
            <v>53.442999999999998</v>
          </cell>
          <cell r="CC113">
            <v>30</v>
          </cell>
          <cell r="CD113">
            <v>53.442999999999998</v>
          </cell>
          <cell r="CE113">
            <v>-23.442999999999998</v>
          </cell>
          <cell r="CF113">
            <v>-43.865426716314573</v>
          </cell>
        </row>
        <row r="114">
          <cell r="H114" t="str">
            <v>Bonos de Seguridad</v>
          </cell>
          <cell r="L114">
            <v>426.00000000000006</v>
          </cell>
          <cell r="N114">
            <v>426.00000000000006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208.57856327699997</v>
          </cell>
          <cell r="T114">
            <v>2.3195410023199998</v>
          </cell>
          <cell r="U114">
            <v>85.030420000000007</v>
          </cell>
          <cell r="V114">
            <v>66.963988000000001</v>
          </cell>
          <cell r="W114">
            <v>7.5399120000000002</v>
          </cell>
          <cell r="X114">
            <v>6.4597169999999995</v>
          </cell>
          <cell r="Y114">
            <v>4.9280130000000009</v>
          </cell>
          <cell r="Z114">
            <v>0.74346800000000002</v>
          </cell>
          <cell r="AA114">
            <v>382.56362227931999</v>
          </cell>
          <cell r="AB114">
            <v>0.39585237772772847</v>
          </cell>
          <cell r="AC114" t="str">
            <v xml:space="preserve"> </v>
          </cell>
          <cell r="AD114">
            <v>0.39585237772772847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62.009239128671091</v>
          </cell>
          <cell r="AJ114">
            <v>148.61161945865189</v>
          </cell>
          <cell r="AK114">
            <v>74.654425599736498</v>
          </cell>
          <cell r="AL114">
            <v>98.310016011817709</v>
          </cell>
          <cell r="AM114">
            <v>4.1504132679958099</v>
          </cell>
          <cell r="AN114">
            <v>33.277195453654002</v>
          </cell>
          <cell r="AO114">
            <v>4.9870910794730197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146.56932414832889</v>
          </cell>
          <cell r="AU114">
            <v>-146.29207845633189</v>
          </cell>
          <cell r="AV114">
            <v>10.375994400263508</v>
          </cell>
          <cell r="AW114">
            <v>-31.346028011817708</v>
          </cell>
          <cell r="AX114">
            <v>3.3894987320041903</v>
          </cell>
          <cell r="AY114">
            <v>0</v>
          </cell>
          <cell r="AZ114">
            <v>0</v>
          </cell>
          <cell r="BA114">
            <v>0</v>
          </cell>
          <cell r="BB114">
            <v>208.57856327699997</v>
          </cell>
          <cell r="BC114">
            <v>210.89810427931997</v>
          </cell>
          <cell r="BD114">
            <v>295.92852427931996</v>
          </cell>
          <cell r="BE114">
            <v>362.89251227931993</v>
          </cell>
          <cell r="BF114">
            <v>370.43242427931995</v>
          </cell>
          <cell r="BG114">
            <v>376.89214127931996</v>
          </cell>
          <cell r="BH114">
            <v>0</v>
          </cell>
          <cell r="BI114">
            <v>0</v>
          </cell>
          <cell r="BJ114">
            <v>0</v>
          </cell>
          <cell r="BK114">
            <v>62.009239128671091</v>
          </cell>
          <cell r="BL114">
            <v>210.62085858732297</v>
          </cell>
          <cell r="BM114">
            <v>285.27528418705947</v>
          </cell>
          <cell r="BN114">
            <v>383.58530019887718</v>
          </cell>
          <cell r="BO114">
            <v>387.73571346687299</v>
          </cell>
          <cell r="BP114">
            <v>421.01290892052702</v>
          </cell>
          <cell r="BQ114">
            <v>0</v>
          </cell>
          <cell r="BR114">
            <v>0</v>
          </cell>
          <cell r="BS114">
            <v>0</v>
          </cell>
          <cell r="BT114">
            <v>146.56932414832889</v>
          </cell>
          <cell r="BU114">
            <v>0.27724569199699545</v>
          </cell>
          <cell r="BV114">
            <v>10.653240092260489</v>
          </cell>
          <cell r="BW114">
            <v>-20.692787919557247</v>
          </cell>
          <cell r="BX114">
            <v>-17.303289187553048</v>
          </cell>
          <cell r="BY114">
            <v>-44.120767641207067</v>
          </cell>
          <cell r="BZ114">
            <v>0</v>
          </cell>
          <cell r="CC114">
            <v>0</v>
          </cell>
          <cell r="CD114">
            <v>0</v>
          </cell>
          <cell r="CE114">
            <v>0</v>
          </cell>
          <cell r="CF114" t="str">
            <v xml:space="preserve">n.a. </v>
          </cell>
        </row>
        <row r="115">
          <cell r="H115" t="str">
            <v>Fondo de Pensiones Caja Agraria</v>
          </cell>
          <cell r="M115">
            <v>48</v>
          </cell>
          <cell r="N115">
            <v>48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 t="str">
            <v xml:space="preserve"> </v>
          </cell>
          <cell r="AC115">
            <v>4.460308481439193E-2</v>
          </cell>
          <cell r="AD115">
            <v>4.460308481439193E-2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53.442999999999998</v>
          </cell>
          <cell r="CC115">
            <v>0</v>
          </cell>
          <cell r="CD115">
            <v>53.442999999999998</v>
          </cell>
          <cell r="CE115">
            <v>-53.442999999999998</v>
          </cell>
          <cell r="CF115">
            <v>-100</v>
          </cell>
        </row>
        <row r="116">
          <cell r="H116" t="str">
            <v>Fondo de Solidaridad Agropecuario</v>
          </cell>
          <cell r="M116">
            <v>105</v>
          </cell>
          <cell r="N116">
            <v>105</v>
          </cell>
          <cell r="O116">
            <v>30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30</v>
          </cell>
          <cell r="AB116" t="str">
            <v xml:space="preserve"> </v>
          </cell>
          <cell r="AC116">
            <v>9.7569248031482342E-2</v>
          </cell>
          <cell r="AD116">
            <v>9.7569248031482342E-2</v>
          </cell>
          <cell r="AE116">
            <v>30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30</v>
          </cell>
          <cell r="AZ116">
            <v>30</v>
          </cell>
          <cell r="BA116">
            <v>30</v>
          </cell>
          <cell r="BB116">
            <v>30</v>
          </cell>
          <cell r="BC116">
            <v>30</v>
          </cell>
          <cell r="BD116">
            <v>30</v>
          </cell>
          <cell r="BE116">
            <v>30</v>
          </cell>
          <cell r="BF116">
            <v>30</v>
          </cell>
          <cell r="BG116">
            <v>30</v>
          </cell>
          <cell r="BH116">
            <v>30</v>
          </cell>
          <cell r="BI116">
            <v>30</v>
          </cell>
          <cell r="BJ116">
            <v>30</v>
          </cell>
          <cell r="BK116">
            <v>30</v>
          </cell>
          <cell r="BL116">
            <v>30</v>
          </cell>
          <cell r="BM116">
            <v>30</v>
          </cell>
          <cell r="BN116">
            <v>30</v>
          </cell>
          <cell r="BO116">
            <v>30</v>
          </cell>
          <cell r="BP116">
            <v>30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CC116">
            <v>30</v>
          </cell>
          <cell r="CD116">
            <v>0</v>
          </cell>
          <cell r="CE116">
            <v>30</v>
          </cell>
          <cell r="CF116" t="str">
            <v xml:space="preserve">n.a. </v>
          </cell>
        </row>
        <row r="117">
          <cell r="L117">
            <v>3390.7645173871006</v>
          </cell>
          <cell r="M117">
            <v>48</v>
          </cell>
          <cell r="N117">
            <v>3438.7645173871006</v>
          </cell>
          <cell r="Q117">
            <v>256.43030970000001</v>
          </cell>
          <cell r="R117">
            <v>449.02652563316997</v>
          </cell>
          <cell r="S117">
            <v>274.88899371474997</v>
          </cell>
          <cell r="T117">
            <v>147.26920567100001</v>
          </cell>
          <cell r="U117">
            <v>524.38046999999995</v>
          </cell>
          <cell r="V117">
            <v>271.66789339477998</v>
          </cell>
          <cell r="W117">
            <v>512.99476235101008</v>
          </cell>
          <cell r="X117">
            <v>57.724899999999998</v>
          </cell>
          <cell r="Y117">
            <v>85.553600000000003</v>
          </cell>
          <cell r="Z117">
            <v>352.20499999999998</v>
          </cell>
          <cell r="AA117">
            <v>3141.0388335647103</v>
          </cell>
          <cell r="AB117">
            <v>3.150803278221824</v>
          </cell>
          <cell r="AC117">
            <v>4.460308481439193E-2</v>
          </cell>
          <cell r="AD117">
            <v>3.1954063630362164</v>
          </cell>
          <cell r="AE117">
            <v>139.30530849418165</v>
          </cell>
          <cell r="AF117">
            <v>63.540300000000002</v>
          </cell>
          <cell r="AG117">
            <v>235.26891249119799</v>
          </cell>
          <cell r="AH117">
            <v>419.65271282646</v>
          </cell>
          <cell r="AI117">
            <v>303.69064399327402</v>
          </cell>
          <cell r="AJ117">
            <v>165.856703213</v>
          </cell>
          <cell r="AK117">
            <v>596.91329012715403</v>
          </cell>
          <cell r="AL117">
            <v>539.53678949699997</v>
          </cell>
          <cell r="AM117">
            <v>581.07928970912894</v>
          </cell>
          <cell r="AN117">
            <v>45.112831234860003</v>
          </cell>
          <cell r="AO117">
            <v>66.128830429649099</v>
          </cell>
          <cell r="AP117">
            <v>14.975498205818354</v>
          </cell>
          <cell r="AQ117">
            <v>-8.9239336000000051</v>
          </cell>
          <cell r="AR117">
            <v>21.161397208802015</v>
          </cell>
          <cell r="AS117">
            <v>29.373812806709964</v>
          </cell>
          <cell r="AT117">
            <v>-28.80165027852405</v>
          </cell>
          <cell r="AU117">
            <v>-18.587497541999994</v>
          </cell>
          <cell r="AV117">
            <v>-72.532820127154082</v>
          </cell>
          <cell r="AW117">
            <v>-267.86889610221999</v>
          </cell>
          <cell r="AX117">
            <v>-68.084527358118862</v>
          </cell>
          <cell r="AY117">
            <v>208.8971731</v>
          </cell>
          <cell r="AZ117">
            <v>465.32748279999998</v>
          </cell>
          <cell r="BA117">
            <v>914.35400843316995</v>
          </cell>
          <cell r="BB117">
            <v>1189.2430021479199</v>
          </cell>
          <cell r="BC117">
            <v>1336.5122078189199</v>
          </cell>
          <cell r="BD117">
            <v>1860.8926778189198</v>
          </cell>
          <cell r="BE117">
            <v>2132.5605712136999</v>
          </cell>
          <cell r="BF117">
            <v>2645.5553335647101</v>
          </cell>
          <cell r="BG117">
            <v>2703.2802335647102</v>
          </cell>
          <cell r="BH117">
            <v>202.84560849418165</v>
          </cell>
          <cell r="BI117">
            <v>438.11452098537961</v>
          </cell>
          <cell r="BJ117">
            <v>857.76723381183956</v>
          </cell>
          <cell r="BK117">
            <v>1161.4578778051136</v>
          </cell>
          <cell r="BL117">
            <v>1327.3145810181136</v>
          </cell>
          <cell r="BM117">
            <v>2074.2278711452677</v>
          </cell>
          <cell r="BN117">
            <v>2463.7646606422677</v>
          </cell>
          <cell r="BO117">
            <v>3044.8439503513964</v>
          </cell>
          <cell r="BP117">
            <v>3089.9567815862565</v>
          </cell>
          <cell r="BQ117">
            <v>6.0515646058183563</v>
          </cell>
          <cell r="BR117">
            <v>27.212961814620371</v>
          </cell>
          <cell r="BS117">
            <v>56.586774621330392</v>
          </cell>
          <cell r="BT117">
            <v>27.785124342806284</v>
          </cell>
          <cell r="BU117">
            <v>9.1976268008063471</v>
          </cell>
          <cell r="BV117">
            <v>-213.33519332634796</v>
          </cell>
          <cell r="BW117">
            <v>-331.20408942856784</v>
          </cell>
          <cell r="BX117">
            <v>-399.28861678668636</v>
          </cell>
          <cell r="BY117">
            <v>-386.6765480215463</v>
          </cell>
          <cell r="BZ117">
            <v>56.326999999999998</v>
          </cell>
          <cell r="CA117">
            <v>385.8186</v>
          </cell>
          <cell r="CB117">
            <v>208.29500000000002</v>
          </cell>
          <cell r="CC117">
            <v>465.32748279999998</v>
          </cell>
          <cell r="CD117">
            <v>650.44060000000002</v>
          </cell>
          <cell r="CE117">
            <v>-185.11311720000003</v>
          </cell>
          <cell r="CF117">
            <v>-28.459649843506085</v>
          </cell>
        </row>
        <row r="118">
          <cell r="G118" t="str">
            <v>TESORERIA TES B</v>
          </cell>
          <cell r="L118">
            <v>3111.1993576444547</v>
          </cell>
          <cell r="N118">
            <v>3111.1993576444547</v>
          </cell>
          <cell r="O118">
            <v>154.2808067</v>
          </cell>
          <cell r="P118">
            <v>54.616366399999997</v>
          </cell>
          <cell r="Q118">
            <v>256.43030970000001</v>
          </cell>
          <cell r="R118">
            <v>449.02652563316997</v>
          </cell>
          <cell r="S118">
            <v>274.88899371474997</v>
          </cell>
          <cell r="T118">
            <v>147.26920567100001</v>
          </cell>
          <cell r="U118">
            <v>524.38046999999995</v>
          </cell>
          <cell r="V118">
            <v>271.66789339477998</v>
          </cell>
          <cell r="W118">
            <v>512.99476235101008</v>
          </cell>
          <cell r="X118">
            <v>57.724899999999998</v>
          </cell>
          <cell r="Y118">
            <v>85.553600000000003</v>
          </cell>
          <cell r="Z118">
            <v>352.20499999999998</v>
          </cell>
          <cell r="AA118">
            <v>3141.0388335647103</v>
          </cell>
          <cell r="AB118">
            <v>2.8910226838228605</v>
          </cell>
          <cell r="AC118" t="str">
            <v xml:space="preserve"> </v>
          </cell>
          <cell r="AD118">
            <v>2.8910226838228605</v>
          </cell>
          <cell r="AE118">
            <v>139.30530849418165</v>
          </cell>
          <cell r="AF118">
            <v>63.540300000000002</v>
          </cell>
          <cell r="AG118">
            <v>235.26891249119799</v>
          </cell>
          <cell r="AH118">
            <v>419.65271282646</v>
          </cell>
          <cell r="AI118">
            <v>303.69064399327402</v>
          </cell>
          <cell r="AJ118">
            <v>165.856703213</v>
          </cell>
          <cell r="AK118">
            <v>446.91329012715403</v>
          </cell>
          <cell r="AL118">
            <v>439.53678949699997</v>
          </cell>
          <cell r="AM118">
            <v>581.07928970912894</v>
          </cell>
          <cell r="AN118">
            <v>45.112831234860003</v>
          </cell>
          <cell r="AO118">
            <v>66.128830429649099</v>
          </cell>
          <cell r="AP118">
            <v>14.975498205818354</v>
          </cell>
          <cell r="AQ118">
            <v>-8.9239336000000051</v>
          </cell>
          <cell r="AR118">
            <v>21.161397208802015</v>
          </cell>
          <cell r="AS118">
            <v>29.373812806709964</v>
          </cell>
          <cell r="AT118">
            <v>-28.80165027852405</v>
          </cell>
          <cell r="AU118">
            <v>-18.587497541999994</v>
          </cell>
          <cell r="AV118">
            <v>77.467179872845918</v>
          </cell>
          <cell r="AW118">
            <v>-167.86889610221999</v>
          </cell>
          <cell r="AX118">
            <v>-68.084527358118862</v>
          </cell>
          <cell r="AY118">
            <v>208.8971731</v>
          </cell>
          <cell r="AZ118">
            <v>465.32748279999998</v>
          </cell>
          <cell r="BA118">
            <v>914.35400843316995</v>
          </cell>
          <cell r="BB118">
            <v>1189.2430021479199</v>
          </cell>
          <cell r="BC118">
            <v>1336.5122078189199</v>
          </cell>
          <cell r="BD118">
            <v>1860.8926778189198</v>
          </cell>
          <cell r="BE118">
            <v>2132.5605712136999</v>
          </cell>
          <cell r="BF118">
            <v>2645.5553335647101</v>
          </cell>
          <cell r="BG118">
            <v>2703.2802335647102</v>
          </cell>
          <cell r="BH118">
            <v>202.84560849418165</v>
          </cell>
          <cell r="BI118">
            <v>438.11452098537961</v>
          </cell>
          <cell r="BJ118">
            <v>857.76723381183956</v>
          </cell>
          <cell r="BK118">
            <v>1161.4578778051136</v>
          </cell>
          <cell r="BL118">
            <v>1327.3145810181136</v>
          </cell>
          <cell r="BM118">
            <v>1774.2278711452677</v>
          </cell>
          <cell r="BN118">
            <v>2213.7646606422677</v>
          </cell>
          <cell r="BO118">
            <v>2794.8439503513964</v>
          </cell>
          <cell r="BP118">
            <v>2839.9567815862565</v>
          </cell>
          <cell r="BQ118">
            <v>6.0515646058183563</v>
          </cell>
          <cell r="BR118">
            <v>27.212961814620371</v>
          </cell>
          <cell r="BS118">
            <v>56.586774621330392</v>
          </cell>
          <cell r="BT118">
            <v>27.785124342806284</v>
          </cell>
          <cell r="BU118">
            <v>9.1976268008063471</v>
          </cell>
          <cell r="BV118">
            <v>86.664806673652038</v>
          </cell>
          <cell r="BW118">
            <v>-81.204089428567841</v>
          </cell>
          <cell r="BX118">
            <v>-149.28861678668636</v>
          </cell>
          <cell r="BY118">
            <v>-136.6765480215463</v>
          </cell>
          <cell r="BZ118">
            <v>56.326999999999998</v>
          </cell>
          <cell r="CA118">
            <v>385.8186</v>
          </cell>
          <cell r="CB118">
            <v>154.846</v>
          </cell>
          <cell r="CC118">
            <v>465.32748279999998</v>
          </cell>
          <cell r="CD118">
            <v>596.99160000000006</v>
          </cell>
          <cell r="CE118">
            <v>-131.66411720000008</v>
          </cell>
          <cell r="CF118">
            <v>-22.054601304272971</v>
          </cell>
        </row>
        <row r="119">
          <cell r="G119" t="str">
            <v>OTROS</v>
          </cell>
          <cell r="L119">
            <v>0</v>
          </cell>
          <cell r="M119">
            <v>48</v>
          </cell>
          <cell r="N119">
            <v>48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 t="str">
            <v xml:space="preserve"> </v>
          </cell>
          <cell r="AC119">
            <v>4.460308481439193E-2</v>
          </cell>
          <cell r="AD119">
            <v>4.460308481439193E-2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150</v>
          </cell>
          <cell r="AL119">
            <v>100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-150</v>
          </cell>
          <cell r="AW119">
            <v>-100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300</v>
          </cell>
          <cell r="BN119">
            <v>250</v>
          </cell>
          <cell r="BO119">
            <v>250</v>
          </cell>
          <cell r="BP119">
            <v>250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-300</v>
          </cell>
          <cell r="BW119">
            <v>-250</v>
          </cell>
          <cell r="BX119">
            <v>-250</v>
          </cell>
          <cell r="BY119">
            <v>-250</v>
          </cell>
          <cell r="BZ119">
            <v>0</v>
          </cell>
          <cell r="CA119">
            <v>0</v>
          </cell>
          <cell r="CB119">
            <v>53.448999999999998</v>
          </cell>
          <cell r="CC119">
            <v>0</v>
          </cell>
          <cell r="CD119">
            <v>53.448999999999998</v>
          </cell>
          <cell r="CE119">
            <v>-53.448999999999998</v>
          </cell>
          <cell r="CF119">
            <v>-100</v>
          </cell>
        </row>
        <row r="120">
          <cell r="H120" t="str">
            <v>Caja Agraria pagares</v>
          </cell>
          <cell r="M120">
            <v>48</v>
          </cell>
          <cell r="N120">
            <v>48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 xml:space="preserve"> </v>
          </cell>
          <cell r="AC120">
            <v>4.460308481439193E-2</v>
          </cell>
          <cell r="AD120">
            <v>4.460308481439193E-2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53.448999999999998</v>
          </cell>
          <cell r="CC120">
            <v>0</v>
          </cell>
          <cell r="CD120">
            <v>53.448999999999998</v>
          </cell>
          <cell r="CE120">
            <v>-53.448999999999998</v>
          </cell>
          <cell r="CF120">
            <v>-100</v>
          </cell>
        </row>
        <row r="121">
          <cell r="H121" t="str">
            <v>Otra Deuda Interna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 xml:space="preserve"> </v>
          </cell>
          <cell r="AC121" t="str">
            <v xml:space="preserve"> </v>
          </cell>
          <cell r="AD121" t="str">
            <v xml:space="preserve"> </v>
          </cell>
          <cell r="AK121">
            <v>150</v>
          </cell>
          <cell r="AL121">
            <v>100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-150</v>
          </cell>
          <cell r="AW121">
            <v>-100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150</v>
          </cell>
          <cell r="BN121">
            <v>250</v>
          </cell>
          <cell r="BO121">
            <v>250</v>
          </cell>
          <cell r="BP121">
            <v>250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-150</v>
          </cell>
          <cell r="BW121">
            <v>-250</v>
          </cell>
          <cell r="BX121">
            <v>-250</v>
          </cell>
          <cell r="BY121">
            <v>-250</v>
          </cell>
          <cell r="CC121">
            <v>0</v>
          </cell>
          <cell r="CD121">
            <v>0</v>
          </cell>
          <cell r="CE121">
            <v>0</v>
          </cell>
          <cell r="CF121" t="str">
            <v xml:space="preserve">n.a. </v>
          </cell>
        </row>
        <row r="122">
          <cell r="G122" t="str">
            <v>Mas Bonos Ley 55/85 y otros</v>
          </cell>
          <cell r="L122">
            <v>279.56515974264568</v>
          </cell>
          <cell r="N122">
            <v>279.56515974264568</v>
          </cell>
          <cell r="AA122">
            <v>0</v>
          </cell>
          <cell r="AB122">
            <v>0.25978059439896362</v>
          </cell>
          <cell r="AC122" t="str">
            <v xml:space="preserve"> </v>
          </cell>
          <cell r="AD122">
            <v>0.25978059439896362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C122">
            <v>0</v>
          </cell>
          <cell r="CD122">
            <v>0</v>
          </cell>
          <cell r="CE122">
            <v>0</v>
          </cell>
          <cell r="CF122" t="str">
            <v xml:space="preserve">n.a. </v>
          </cell>
        </row>
        <row r="123">
          <cell r="L123">
            <v>476.65260000000001</v>
          </cell>
          <cell r="M123">
            <v>0</v>
          </cell>
          <cell r="N123">
            <v>476.65260000000001</v>
          </cell>
          <cell r="Q123">
            <v>1.5</v>
          </cell>
          <cell r="R123">
            <v>1.7</v>
          </cell>
          <cell r="S123">
            <v>0</v>
          </cell>
          <cell r="T123">
            <v>531.70000000000005</v>
          </cell>
          <cell r="U123">
            <v>6.7278700999999996E-2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699.42638120100003</v>
          </cell>
          <cell r="AB123">
            <v>0.44292034051667567</v>
          </cell>
          <cell r="AC123" t="str">
            <v xml:space="preserve"> </v>
          </cell>
          <cell r="AD123">
            <v>0.44292034051667567</v>
          </cell>
          <cell r="AE123">
            <v>0</v>
          </cell>
          <cell r="AF123">
            <v>161.71041390315327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535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2.7486885968467334</v>
          </cell>
          <cell r="AR123">
            <v>1.5</v>
          </cell>
          <cell r="AS123">
            <v>1.7</v>
          </cell>
          <cell r="AT123">
            <v>0</v>
          </cell>
          <cell r="AU123">
            <v>531.70000000000005</v>
          </cell>
          <cell r="AV123">
            <v>-534.93272129900004</v>
          </cell>
          <cell r="AW123">
            <v>0</v>
          </cell>
          <cell r="AX123">
            <v>0</v>
          </cell>
          <cell r="AY123">
            <v>164.4591025</v>
          </cell>
          <cell r="AZ123">
            <v>165.9591025</v>
          </cell>
          <cell r="BA123">
            <v>167.65910250000002</v>
          </cell>
          <cell r="BB123">
            <v>167.65910250000002</v>
          </cell>
          <cell r="BC123">
            <v>699.35910250000006</v>
          </cell>
          <cell r="BD123">
            <v>699.42638120099991</v>
          </cell>
          <cell r="BE123">
            <v>699.42638120099991</v>
          </cell>
          <cell r="BF123">
            <v>699.42638120099991</v>
          </cell>
          <cell r="BG123">
            <v>699.42638120099991</v>
          </cell>
          <cell r="BH123">
            <v>161.71041390315327</v>
          </cell>
          <cell r="BI123">
            <v>161.71041390315327</v>
          </cell>
          <cell r="BJ123">
            <v>161.71041390315327</v>
          </cell>
          <cell r="BK123">
            <v>161.71041390315327</v>
          </cell>
          <cell r="BL123">
            <v>161.71041390315327</v>
          </cell>
          <cell r="BM123">
            <v>696.71041390315327</v>
          </cell>
          <cell r="BN123">
            <v>696.71041390315327</v>
          </cell>
          <cell r="BO123">
            <v>696.71041390315327</v>
          </cell>
          <cell r="BP123">
            <v>696.71041390315327</v>
          </cell>
          <cell r="BQ123">
            <v>2.7486885968467392</v>
          </cell>
          <cell r="BR123">
            <v>4.2486885968467387</v>
          </cell>
          <cell r="BS123">
            <v>5.9486885968467389</v>
          </cell>
          <cell r="BT123">
            <v>5.9486885968467389</v>
          </cell>
          <cell r="BU123">
            <v>537.6486885968468</v>
          </cell>
          <cell r="BV123">
            <v>2.7159672978467029</v>
          </cell>
          <cell r="BW123">
            <v>2.715967297846646</v>
          </cell>
          <cell r="BX123">
            <v>2.715967297846646</v>
          </cell>
          <cell r="BY123">
            <v>2.715967297846646</v>
          </cell>
          <cell r="BZ123">
            <v>0</v>
          </cell>
          <cell r="CA123">
            <v>0</v>
          </cell>
          <cell r="CB123">
            <v>0</v>
          </cell>
          <cell r="CC123">
            <v>165.9591025</v>
          </cell>
          <cell r="CD123">
            <v>0</v>
          </cell>
          <cell r="CE123">
            <v>165.9591025</v>
          </cell>
          <cell r="CF123" t="str">
            <v xml:space="preserve">n.a. </v>
          </cell>
        </row>
        <row r="124">
          <cell r="F124" t="str">
            <v>Cerromatoso</v>
          </cell>
          <cell r="L124">
            <v>164.3526</v>
          </cell>
          <cell r="N124">
            <v>164.3526</v>
          </cell>
          <cell r="O124">
            <v>0</v>
          </cell>
          <cell r="P124">
            <v>164.35910250000001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164.35910250000001</v>
          </cell>
          <cell r="AB124">
            <v>0.15272151994303815</v>
          </cell>
          <cell r="AC124" t="str">
            <v xml:space="preserve"> </v>
          </cell>
          <cell r="AD124">
            <v>0.15272151994303815</v>
          </cell>
          <cell r="AE124">
            <v>0</v>
          </cell>
          <cell r="AF124">
            <v>161.71041390315327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2.6486885968467391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164.35910250000001</v>
          </cell>
          <cell r="AZ124">
            <v>164.35910250000001</v>
          </cell>
          <cell r="BA124">
            <v>164.35910250000001</v>
          </cell>
          <cell r="BB124">
            <v>164.35910250000001</v>
          </cell>
          <cell r="BC124">
            <v>164.35910250000001</v>
          </cell>
          <cell r="BD124">
            <v>164.35910250000001</v>
          </cell>
          <cell r="BE124">
            <v>164.35910250000001</v>
          </cell>
          <cell r="BF124">
            <v>164.35910250000001</v>
          </cell>
          <cell r="BG124">
            <v>164.35910250000001</v>
          </cell>
          <cell r="BH124">
            <v>161.71041390315327</v>
          </cell>
          <cell r="BI124">
            <v>161.71041390315327</v>
          </cell>
          <cell r="BJ124">
            <v>161.71041390315327</v>
          </cell>
          <cell r="BK124">
            <v>161.71041390315327</v>
          </cell>
          <cell r="BL124">
            <v>161.71041390315327</v>
          </cell>
          <cell r="BM124">
            <v>161.71041390315327</v>
          </cell>
          <cell r="BN124">
            <v>161.71041390315327</v>
          </cell>
          <cell r="BO124">
            <v>161.71041390315327</v>
          </cell>
          <cell r="BP124">
            <v>161.71041390315327</v>
          </cell>
          <cell r="BQ124">
            <v>2.6486885968467391</v>
          </cell>
          <cell r="BR124">
            <v>2.6486885968467391</v>
          </cell>
          <cell r="BS124">
            <v>2.6486885968467391</v>
          </cell>
          <cell r="BT124">
            <v>2.6486885968467391</v>
          </cell>
          <cell r="BU124">
            <v>2.6486885968467391</v>
          </cell>
          <cell r="BV124">
            <v>2.6486885968467391</v>
          </cell>
          <cell r="BW124">
            <v>2.6486885968467391</v>
          </cell>
          <cell r="BX124">
            <v>2.6486885968467391</v>
          </cell>
          <cell r="BY124">
            <v>2.6486885968467391</v>
          </cell>
          <cell r="CC124">
            <v>164.35910250000001</v>
          </cell>
          <cell r="CD124">
            <v>0</v>
          </cell>
          <cell r="CE124">
            <v>164.35910250000001</v>
          </cell>
          <cell r="CF124" t="str">
            <v xml:space="preserve">n.a. </v>
          </cell>
        </row>
        <row r="125">
          <cell r="F125" t="str">
            <v xml:space="preserve">Epsa </v>
          </cell>
          <cell r="L125">
            <v>312.3</v>
          </cell>
          <cell r="N125">
            <v>312.3</v>
          </cell>
          <cell r="O125">
            <v>0</v>
          </cell>
          <cell r="P125">
            <v>0.1</v>
          </cell>
          <cell r="Q125">
            <v>1.5</v>
          </cell>
          <cell r="R125">
            <v>1.7</v>
          </cell>
          <cell r="S125">
            <v>0</v>
          </cell>
          <cell r="T125">
            <v>531.70000000000005</v>
          </cell>
          <cell r="U125">
            <v>6.7278700999999996E-2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535.06727870099996</v>
          </cell>
          <cell r="AB125">
            <v>0.29019882057363749</v>
          </cell>
          <cell r="AC125" t="str">
            <v xml:space="preserve"> </v>
          </cell>
          <cell r="AD125">
            <v>0.29019882057363749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535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0.1</v>
          </cell>
          <cell r="AR125">
            <v>1.5</v>
          </cell>
          <cell r="AS125">
            <v>1.7</v>
          </cell>
          <cell r="AT125">
            <v>0</v>
          </cell>
          <cell r="AU125">
            <v>531.70000000000005</v>
          </cell>
          <cell r="AV125">
            <v>-534.93272129900004</v>
          </cell>
          <cell r="AW125">
            <v>0</v>
          </cell>
          <cell r="AX125">
            <v>0</v>
          </cell>
          <cell r="AY125">
            <v>0.1</v>
          </cell>
          <cell r="AZ125">
            <v>1.6</v>
          </cell>
          <cell r="BA125">
            <v>3.3</v>
          </cell>
          <cell r="BB125">
            <v>3.3</v>
          </cell>
          <cell r="BC125">
            <v>535</v>
          </cell>
          <cell r="BD125">
            <v>535.06727870099996</v>
          </cell>
          <cell r="BE125">
            <v>535.06727870099996</v>
          </cell>
          <cell r="BF125">
            <v>535.06727870099996</v>
          </cell>
          <cell r="BG125">
            <v>535.06727870099996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535</v>
          </cell>
          <cell r="BN125">
            <v>535</v>
          </cell>
          <cell r="BO125">
            <v>535</v>
          </cell>
          <cell r="BP125">
            <v>535</v>
          </cell>
          <cell r="BQ125">
            <v>0.1</v>
          </cell>
          <cell r="BR125">
            <v>1.6</v>
          </cell>
          <cell r="BS125">
            <v>3.3</v>
          </cell>
          <cell r="BT125">
            <v>3.3</v>
          </cell>
          <cell r="BU125">
            <v>535</v>
          </cell>
          <cell r="BV125">
            <v>6.7278700999963803E-2</v>
          </cell>
          <cell r="BW125">
            <v>6.7278700999963803E-2</v>
          </cell>
          <cell r="BX125">
            <v>6.7278700999963803E-2</v>
          </cell>
          <cell r="BY125">
            <v>6.7278700999963803E-2</v>
          </cell>
          <cell r="CC125">
            <v>1.6</v>
          </cell>
          <cell r="CD125">
            <v>0</v>
          </cell>
          <cell r="CE125">
            <v>1.6</v>
          </cell>
          <cell r="CF125" t="str">
            <v xml:space="preserve">n.a. </v>
          </cell>
        </row>
        <row r="126">
          <cell r="AX126">
            <v>0</v>
          </cell>
          <cell r="BN126">
            <v>0</v>
          </cell>
          <cell r="BO126">
            <v>0</v>
          </cell>
        </row>
        <row r="127">
          <cell r="L127">
            <v>494.46593362474619</v>
          </cell>
          <cell r="M127">
            <v>-105</v>
          </cell>
          <cell r="N127">
            <v>389.46593362474619</v>
          </cell>
          <cell r="Q127">
            <v>565.83517064273622</v>
          </cell>
          <cell r="R127">
            <v>42.685130151915928</v>
          </cell>
          <cell r="S127">
            <v>121.74199531563303</v>
          </cell>
          <cell r="T127">
            <v>-716.07373198375967</v>
          </cell>
          <cell r="U127">
            <v>52.654882650232103</v>
          </cell>
          <cell r="V127">
            <v>-437.69818666688025</v>
          </cell>
          <cell r="W127">
            <v>746.83107923199123</v>
          </cell>
          <cell r="X127">
            <v>-565.43032128721893</v>
          </cell>
          <cell r="Y127">
            <v>459.90283069623837</v>
          </cell>
          <cell r="Z127">
            <v>1576.7389019964503</v>
          </cell>
          <cell r="AA127">
            <v>386.77268877276833</v>
          </cell>
          <cell r="AB127">
            <v>0.45947304115191756</v>
          </cell>
          <cell r="AC127">
            <v>-9.7569248031482342E-2</v>
          </cell>
          <cell r="AD127">
            <v>0.36190379312043525</v>
          </cell>
          <cell r="AE127">
            <v>508.70000000000005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-728.72774775733319</v>
          </cell>
          <cell r="AQ127">
            <v>-1240.387314217237</v>
          </cell>
          <cell r="AR127">
            <v>565.83517064273622</v>
          </cell>
          <cell r="AS127">
            <v>42.685130151915928</v>
          </cell>
          <cell r="AT127">
            <v>121.74199531563303</v>
          </cell>
          <cell r="AU127">
            <v>-716.07373198375967</v>
          </cell>
          <cell r="AV127">
            <v>52.654882650232103</v>
          </cell>
          <cell r="AW127">
            <v>-437.69818666688025</v>
          </cell>
          <cell r="AX127">
            <v>746.83107923199123</v>
          </cell>
          <cell r="AY127">
            <v>-1460.4150619745701</v>
          </cell>
          <cell r="AZ127">
            <v>-894.57989133183389</v>
          </cell>
          <cell r="BA127">
            <v>-851.89476117991796</v>
          </cell>
          <cell r="BB127">
            <v>-730.1527658642849</v>
          </cell>
          <cell r="BC127">
            <v>-1446.2264978480446</v>
          </cell>
          <cell r="BD127">
            <v>-1393.5716151978124</v>
          </cell>
          <cell r="BE127">
            <v>-1831.2698018646927</v>
          </cell>
          <cell r="BF127">
            <v>-1084.4387226327015</v>
          </cell>
          <cell r="BG127">
            <v>-1649.8690439199204</v>
          </cell>
          <cell r="BH127">
            <v>508.70000000000005</v>
          </cell>
          <cell r="BI127">
            <v>508.70000000000005</v>
          </cell>
          <cell r="BJ127">
            <v>508.70000000000005</v>
          </cell>
          <cell r="BK127">
            <v>508.70000000000005</v>
          </cell>
          <cell r="BL127">
            <v>508.70000000000005</v>
          </cell>
          <cell r="BM127">
            <v>508.70000000000005</v>
          </cell>
          <cell r="BN127">
            <v>508.70000000000005</v>
          </cell>
          <cell r="BO127">
            <v>508.70000000000005</v>
          </cell>
          <cell r="BP127">
            <v>508.70000000000005</v>
          </cell>
          <cell r="BQ127">
            <v>-1969.1150619745699</v>
          </cell>
          <cell r="BR127">
            <v>-1403.2798913318338</v>
          </cell>
          <cell r="BS127">
            <v>-1360.5947611799179</v>
          </cell>
          <cell r="BT127">
            <v>-1238.8527658642849</v>
          </cell>
          <cell r="BU127">
            <v>-1954.9264978480446</v>
          </cell>
          <cell r="BV127">
            <v>-1902.2716151978125</v>
          </cell>
          <cell r="BW127">
            <v>-2339.9698018646927</v>
          </cell>
          <cell r="BX127">
            <v>-1593.1387226327015</v>
          </cell>
          <cell r="BY127">
            <v>-2158.5690439199207</v>
          </cell>
          <cell r="BZ127">
            <v>133.48042187999999</v>
          </cell>
          <cell r="CA127">
            <v>-222.04193587760008</v>
          </cell>
          <cell r="CB127">
            <v>227.13897456100011</v>
          </cell>
          <cell r="CC127">
            <v>-894.57989133183389</v>
          </cell>
          <cell r="CD127">
            <v>138.57746056340005</v>
          </cell>
          <cell r="CE127">
            <v>-1033.1573518952339</v>
          </cell>
          <cell r="CF127">
            <v>-745.54501698532567</v>
          </cell>
        </row>
        <row r="128">
          <cell r="L128">
            <v>399.66593362474617</v>
          </cell>
          <cell r="M128">
            <v>0</v>
          </cell>
          <cell r="N128">
            <v>399.66593362474617</v>
          </cell>
          <cell r="Q128">
            <v>-30.112321813264227</v>
          </cell>
          <cell r="R128">
            <v>293.96046498791429</v>
          </cell>
          <cell r="S128">
            <v>131.99697951248331</v>
          </cell>
          <cell r="T128">
            <v>-429.1030702787582</v>
          </cell>
          <cell r="U128">
            <v>53.862612822234006</v>
          </cell>
          <cell r="V128">
            <v>222.47641698612006</v>
          </cell>
          <cell r="W128">
            <v>264.01452723499602</v>
          </cell>
          <cell r="X128">
            <v>46.525055275661792</v>
          </cell>
          <cell r="Y128">
            <v>54.253219819235881</v>
          </cell>
          <cell r="Z128">
            <v>578.56029855644999</v>
          </cell>
          <cell r="AA128">
            <v>603.55169489150296</v>
          </cell>
          <cell r="AB128">
            <v>0.3713819486434935</v>
          </cell>
          <cell r="AC128" t="str">
            <v xml:space="preserve"> </v>
          </cell>
          <cell r="AD128">
            <v>0.3713819486434935</v>
          </cell>
          <cell r="AE128">
            <v>538.70000000000005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-305.24850433333336</v>
          </cell>
          <cell r="AQ128">
            <v>-816.33398387823672</v>
          </cell>
          <cell r="AR128">
            <v>-30.112321813264227</v>
          </cell>
          <cell r="AS128">
            <v>293.96046498791429</v>
          </cell>
          <cell r="AT128">
            <v>131.99697951248331</v>
          </cell>
          <cell r="AU128">
            <v>-429.1030702787582</v>
          </cell>
          <cell r="AV128">
            <v>53.862612822234006</v>
          </cell>
          <cell r="AW128">
            <v>222.47641698612006</v>
          </cell>
          <cell r="AX128">
            <v>264.01452723499602</v>
          </cell>
          <cell r="AY128">
            <v>-582.88248821157003</v>
          </cell>
          <cell r="AZ128">
            <v>-612.99481002483424</v>
          </cell>
          <cell r="BA128">
            <v>-319.03434503691994</v>
          </cell>
          <cell r="BB128">
            <v>-187.03736552443661</v>
          </cell>
          <cell r="BC128">
            <v>-616.1404358031948</v>
          </cell>
          <cell r="BD128">
            <v>-562.27782298096076</v>
          </cell>
          <cell r="BE128">
            <v>-339.80140599484071</v>
          </cell>
          <cell r="BF128">
            <v>-75.786878759844683</v>
          </cell>
          <cell r="BG128">
            <v>-29.261823484182912</v>
          </cell>
          <cell r="BH128">
            <v>538.70000000000005</v>
          </cell>
          <cell r="BI128">
            <v>538.70000000000005</v>
          </cell>
          <cell r="BJ128">
            <v>538.70000000000005</v>
          </cell>
          <cell r="BK128">
            <v>538.70000000000005</v>
          </cell>
          <cell r="BL128">
            <v>538.70000000000005</v>
          </cell>
          <cell r="BM128">
            <v>538.70000000000005</v>
          </cell>
          <cell r="BN128">
            <v>538.70000000000005</v>
          </cell>
          <cell r="BO128">
            <v>538.70000000000005</v>
          </cell>
          <cell r="BP128">
            <v>538.70000000000005</v>
          </cell>
          <cell r="BQ128">
            <v>-1121.5824882115699</v>
          </cell>
          <cell r="BR128">
            <v>-1151.6948100248342</v>
          </cell>
          <cell r="BS128">
            <v>-857.73434503691999</v>
          </cell>
          <cell r="BT128">
            <v>-725.73736552443665</v>
          </cell>
          <cell r="BU128">
            <v>-1154.8404358031949</v>
          </cell>
          <cell r="BV128">
            <v>-1100.9778229809608</v>
          </cell>
          <cell r="BW128">
            <v>-878.50140599484075</v>
          </cell>
          <cell r="BX128">
            <v>-614.48687875984479</v>
          </cell>
          <cell r="BY128">
            <v>-567.96182348418301</v>
          </cell>
          <cell r="BZ128">
            <v>47.340546880000005</v>
          </cell>
          <cell r="CA128">
            <v>-219.18651125660006</v>
          </cell>
          <cell r="CB128">
            <v>-71.816450059999909</v>
          </cell>
          <cell r="CC128">
            <v>-612.99481002483424</v>
          </cell>
          <cell r="CD128">
            <v>-243.66241443659993</v>
          </cell>
          <cell r="CE128">
            <v>-369.33239558823431</v>
          </cell>
          <cell r="CF128">
            <v>151.57544771203652</v>
          </cell>
        </row>
        <row r="129">
          <cell r="G129" t="str">
            <v>Utilización Portafolio Tesoreria</v>
          </cell>
          <cell r="L129">
            <v>620.90776154493005</v>
          </cell>
          <cell r="N129">
            <v>620.90776154493005</v>
          </cell>
          <cell r="O129">
            <v>141.83744633333336</v>
          </cell>
          <cell r="P129">
            <v>-816.33398387823672</v>
          </cell>
          <cell r="Q129">
            <v>-30.112321813264227</v>
          </cell>
          <cell r="R129">
            <v>293.96046498791429</v>
          </cell>
          <cell r="S129">
            <v>131.99697951248331</v>
          </cell>
          <cell r="T129">
            <v>106.67200472124185</v>
          </cell>
          <cell r="U129">
            <v>53.862612822234006</v>
          </cell>
          <cell r="V129">
            <v>222.47641698612006</v>
          </cell>
          <cell r="W129">
            <v>264.01452723499602</v>
          </cell>
          <cell r="X129">
            <v>46.525055275661792</v>
          </cell>
          <cell r="Y129">
            <v>41.436198461096744</v>
          </cell>
          <cell r="Z129">
            <v>250.53679855644995</v>
          </cell>
          <cell r="AA129">
            <v>706.87219920003042</v>
          </cell>
          <cell r="AB129">
            <v>0.57696669896047403</v>
          </cell>
          <cell r="AC129" t="str">
            <v xml:space="preserve"> </v>
          </cell>
          <cell r="AD129">
            <v>0.57696669896047403</v>
          </cell>
          <cell r="AE129">
            <v>448.15828804700004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-306.32084171366671</v>
          </cell>
          <cell r="AQ129">
            <v>-816.33398387823672</v>
          </cell>
          <cell r="AR129">
            <v>-30.112321813264227</v>
          </cell>
          <cell r="AS129">
            <v>293.96046498791429</v>
          </cell>
          <cell r="AT129">
            <v>131.99697951248331</v>
          </cell>
          <cell r="AU129">
            <v>106.67200472124185</v>
          </cell>
          <cell r="AV129">
            <v>53.862612822234006</v>
          </cell>
          <cell r="AW129">
            <v>222.47641698612006</v>
          </cell>
          <cell r="AX129">
            <v>264.01452723499602</v>
          </cell>
          <cell r="AY129">
            <v>-674.49653754490339</v>
          </cell>
          <cell r="AZ129">
            <v>-704.60885935816759</v>
          </cell>
          <cell r="BA129">
            <v>-410.6483943702533</v>
          </cell>
          <cell r="BB129">
            <v>-278.65141485776996</v>
          </cell>
          <cell r="BC129">
            <v>-171.97941013652812</v>
          </cell>
          <cell r="BD129">
            <v>-118.1167973142941</v>
          </cell>
          <cell r="BE129">
            <v>104.35961967182595</v>
          </cell>
          <cell r="BF129">
            <v>368.37414690682198</v>
          </cell>
          <cell r="BG129">
            <v>414.89920218248375</v>
          </cell>
          <cell r="BH129">
            <v>448.15828804700004</v>
          </cell>
          <cell r="BI129">
            <v>448.15828804700004</v>
          </cell>
          <cell r="BJ129">
            <v>448.15828804700004</v>
          </cell>
          <cell r="BK129">
            <v>448.15828804700004</v>
          </cell>
          <cell r="BL129">
            <v>448.15828804700004</v>
          </cell>
          <cell r="BM129">
            <v>448.15828804700004</v>
          </cell>
          <cell r="BN129">
            <v>448.15828804700004</v>
          </cell>
          <cell r="BO129">
            <v>448.15828804700004</v>
          </cell>
          <cell r="BP129">
            <v>448.15828804700004</v>
          </cell>
          <cell r="BQ129">
            <v>-1122.6548255919033</v>
          </cell>
          <cell r="BR129">
            <v>-1152.7671474051676</v>
          </cell>
          <cell r="BS129">
            <v>-858.80668241725334</v>
          </cell>
          <cell r="BT129">
            <v>-726.80970290477001</v>
          </cell>
          <cell r="BU129">
            <v>-620.13769818352819</v>
          </cell>
          <cell r="BV129">
            <v>-566.27508536129415</v>
          </cell>
          <cell r="BW129">
            <v>-343.79866837517409</v>
          </cell>
          <cell r="BX129">
            <v>-79.784141140178065</v>
          </cell>
          <cell r="BY129">
            <v>-33.259085864516294</v>
          </cell>
          <cell r="BZ129">
            <v>-42.656453119999995</v>
          </cell>
          <cell r="CA129">
            <v>-219.18651125660006</v>
          </cell>
          <cell r="CB129">
            <v>-71.816450059999909</v>
          </cell>
          <cell r="CC129">
            <v>-704.60885935816759</v>
          </cell>
          <cell r="CD129">
            <v>-333.65941443659995</v>
          </cell>
          <cell r="CE129">
            <v>-370.94944492156765</v>
          </cell>
          <cell r="CF129">
            <v>111.17607622369468</v>
          </cell>
        </row>
        <row r="130">
          <cell r="G130" t="str">
            <v>Utilización Portafolio Larga Distancia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str">
            <v xml:space="preserve"> </v>
          </cell>
          <cell r="AC130" t="str">
            <v xml:space="preserve"> </v>
          </cell>
          <cell r="AD130" t="str">
            <v xml:space="preserve"> 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CC130">
            <v>0</v>
          </cell>
          <cell r="CD130">
            <v>0</v>
          </cell>
          <cell r="CE130">
            <v>0</v>
          </cell>
          <cell r="CF130" t="str">
            <v xml:space="preserve">n.a. </v>
          </cell>
        </row>
        <row r="131">
          <cell r="G131" t="str">
            <v>Utilización Portafolio Telefonia Celular</v>
          </cell>
          <cell r="L131">
            <v>8.8901720798161357</v>
          </cell>
          <cell r="N131">
            <v>8.8901720798161357</v>
          </cell>
          <cell r="O131">
            <v>91.614049333333355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91.614049333333355</v>
          </cell>
          <cell r="AB131">
            <v>8.2610229018870458E-3</v>
          </cell>
          <cell r="AC131" t="str">
            <v xml:space="preserve"> </v>
          </cell>
          <cell r="AD131">
            <v>8.2610229018870458E-3</v>
          </cell>
          <cell r="AE131">
            <v>90.541711952999989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1.0723373803333658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91.614049333333355</v>
          </cell>
          <cell r="AZ131">
            <v>91.614049333333355</v>
          </cell>
          <cell r="BA131">
            <v>91.614049333333355</v>
          </cell>
          <cell r="BB131">
            <v>91.614049333333355</v>
          </cell>
          <cell r="BC131">
            <v>91.614049333333355</v>
          </cell>
          <cell r="BD131">
            <v>91.614049333333355</v>
          </cell>
          <cell r="BE131">
            <v>91.614049333333355</v>
          </cell>
          <cell r="BF131">
            <v>91.614049333333355</v>
          </cell>
          <cell r="BG131">
            <v>91.614049333333355</v>
          </cell>
          <cell r="BH131">
            <v>90.541711952999989</v>
          </cell>
          <cell r="BI131">
            <v>90.541711952999989</v>
          </cell>
          <cell r="BJ131">
            <v>90.541711952999989</v>
          </cell>
          <cell r="BK131">
            <v>90.541711952999989</v>
          </cell>
          <cell r="BL131">
            <v>90.541711952999989</v>
          </cell>
          <cell r="BM131">
            <v>90.541711952999989</v>
          </cell>
          <cell r="BN131">
            <v>90.541711952999989</v>
          </cell>
          <cell r="BO131">
            <v>90.541711952999989</v>
          </cell>
          <cell r="BP131">
            <v>90.541711952999989</v>
          </cell>
          <cell r="BQ131">
            <v>1.0723373803333658</v>
          </cell>
          <cell r="BR131">
            <v>1.0723373803333658</v>
          </cell>
          <cell r="BS131">
            <v>1.0723373803333658</v>
          </cell>
          <cell r="BT131">
            <v>1.0723373803333658</v>
          </cell>
          <cell r="BU131">
            <v>1.0723373803333658</v>
          </cell>
          <cell r="BV131">
            <v>1.0723373803333658</v>
          </cell>
          <cell r="BW131">
            <v>1.0723373803333658</v>
          </cell>
          <cell r="BX131">
            <v>1.0723373803333658</v>
          </cell>
          <cell r="BY131">
            <v>1.0723373803333658</v>
          </cell>
          <cell r="BZ131">
            <v>89.997</v>
          </cell>
          <cell r="CA131">
            <v>0</v>
          </cell>
          <cell r="CB131">
            <v>0</v>
          </cell>
          <cell r="CC131">
            <v>91.614049333333355</v>
          </cell>
          <cell r="CD131">
            <v>89.997</v>
          </cell>
          <cell r="CE131">
            <v>1.6170493333333553</v>
          </cell>
          <cell r="CF131">
            <v>1.7967813741939898</v>
          </cell>
        </row>
        <row r="132">
          <cell r="G132" t="str">
            <v>Utilización Portafolio EPSA</v>
          </cell>
          <cell r="L132">
            <v>-312.3</v>
          </cell>
          <cell r="N132">
            <v>-312.3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-535.77507500000002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12.817021358139133</v>
          </cell>
          <cell r="Z132">
            <v>328.02350000000001</v>
          </cell>
          <cell r="AA132">
            <v>-194.93455364186082</v>
          </cell>
          <cell r="AB132">
            <v>-0.29019882057363749</v>
          </cell>
          <cell r="AC132" t="str">
            <v xml:space="preserve"> </v>
          </cell>
          <cell r="AD132">
            <v>-0.29019882057363749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-535.77507500000002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-535.77507500000002</v>
          </cell>
          <cell r="BD132">
            <v>-535.77507500000002</v>
          </cell>
          <cell r="BE132">
            <v>-535.77507500000002</v>
          </cell>
          <cell r="BF132">
            <v>-535.77507500000002</v>
          </cell>
          <cell r="BG132">
            <v>-535.77507500000002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-535.77507500000002</v>
          </cell>
          <cell r="BV132">
            <v>-535.77507500000002</v>
          </cell>
          <cell r="BW132">
            <v>-535.77507500000002</v>
          </cell>
          <cell r="BX132">
            <v>-535.77507500000002</v>
          </cell>
          <cell r="BY132">
            <v>-535.77507500000002</v>
          </cell>
          <cell r="CC132">
            <v>0</v>
          </cell>
          <cell r="CD132">
            <v>0</v>
          </cell>
          <cell r="CE132">
            <v>0</v>
          </cell>
          <cell r="CF132" t="str">
            <v xml:space="preserve">n.a. </v>
          </cell>
        </row>
        <row r="133">
          <cell r="L133">
            <v>94.8</v>
          </cell>
          <cell r="M133">
            <v>-105</v>
          </cell>
          <cell r="N133">
            <v>-10.200000000000003</v>
          </cell>
          <cell r="Q133">
            <v>595.94749245600042</v>
          </cell>
          <cell r="R133">
            <v>-251.27533483599836</v>
          </cell>
          <cell r="S133">
            <v>-10.254984196850273</v>
          </cell>
          <cell r="T133">
            <v>-286.97066170500148</v>
          </cell>
          <cell r="U133">
            <v>-1.2077301720019022</v>
          </cell>
          <cell r="V133">
            <v>-660.1746036530003</v>
          </cell>
          <cell r="W133">
            <v>482.81655199699526</v>
          </cell>
          <cell r="X133">
            <v>-611.9553765628807</v>
          </cell>
          <cell r="Y133">
            <v>405.64961087700249</v>
          </cell>
          <cell r="Z133">
            <v>998.17860344000019</v>
          </cell>
          <cell r="AA133">
            <v>-216.77900611873474</v>
          </cell>
          <cell r="AB133">
            <v>8.8091092508424063E-2</v>
          </cell>
          <cell r="AC133">
            <v>-9.7569248031482342E-2</v>
          </cell>
          <cell r="AD133">
            <v>-9.4781555230582879E-3</v>
          </cell>
          <cell r="AE133">
            <v>-30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-423.47924342399983</v>
          </cell>
          <cell r="AQ133">
            <v>-424.05333033900024</v>
          </cell>
          <cell r="AR133">
            <v>595.94749245600042</v>
          </cell>
          <cell r="AS133">
            <v>-251.27533483599836</v>
          </cell>
          <cell r="AT133">
            <v>-10.254984196850273</v>
          </cell>
          <cell r="AU133">
            <v>-286.97066170500148</v>
          </cell>
          <cell r="AV133">
            <v>-1.2077301720019022</v>
          </cell>
          <cell r="AW133">
            <v>-660.1746036530003</v>
          </cell>
          <cell r="AX133">
            <v>482.81655199699526</v>
          </cell>
          <cell r="AY133">
            <v>-877.53257376300007</v>
          </cell>
          <cell r="AZ133">
            <v>-281.58508130699965</v>
          </cell>
          <cell r="BA133">
            <v>-532.86041614299802</v>
          </cell>
          <cell r="BB133">
            <v>-543.11540033984829</v>
          </cell>
          <cell r="BC133">
            <v>-830.08606204484977</v>
          </cell>
          <cell r="BD133">
            <v>-831.29379221685167</v>
          </cell>
          <cell r="BE133">
            <v>-1491.468395869852</v>
          </cell>
          <cell r="BF133">
            <v>-1008.6518438728567</v>
          </cell>
          <cell r="BG133">
            <v>-1620.6072204357374</v>
          </cell>
          <cell r="BH133">
            <v>-30</v>
          </cell>
          <cell r="BI133">
            <v>-30</v>
          </cell>
          <cell r="BJ133">
            <v>-30</v>
          </cell>
          <cell r="BK133">
            <v>-30</v>
          </cell>
          <cell r="BL133">
            <v>-30</v>
          </cell>
          <cell r="BM133">
            <v>-30</v>
          </cell>
          <cell r="BN133">
            <v>-30</v>
          </cell>
          <cell r="BO133">
            <v>-30</v>
          </cell>
          <cell r="BP133">
            <v>-30</v>
          </cell>
          <cell r="BQ133">
            <v>-847.53257376300007</v>
          </cell>
          <cell r="BR133">
            <v>-251.58508130699965</v>
          </cell>
          <cell r="BS133">
            <v>-502.86041614299802</v>
          </cell>
          <cell r="BT133">
            <v>-513.11540033984829</v>
          </cell>
          <cell r="BU133">
            <v>-800.08606204484977</v>
          </cell>
          <cell r="BV133">
            <v>-801.29379221685167</v>
          </cell>
          <cell r="BW133">
            <v>-1461.468395869852</v>
          </cell>
          <cell r="BX133">
            <v>-978.65184387285672</v>
          </cell>
          <cell r="BY133">
            <v>-1590.6072204357374</v>
          </cell>
          <cell r="BZ133">
            <v>86.139874999999989</v>
          </cell>
          <cell r="CA133">
            <v>-2.8554246210000165</v>
          </cell>
          <cell r="CB133">
            <v>298.95542462100002</v>
          </cell>
          <cell r="CC133">
            <v>-281.58508130699965</v>
          </cell>
          <cell r="CD133">
            <v>382.23987499999998</v>
          </cell>
          <cell r="CE133">
            <v>-663.82495630699964</v>
          </cell>
          <cell r="CF133">
            <v>-173.66711317258557</v>
          </cell>
        </row>
        <row r="134">
          <cell r="G134" t="str">
            <v>Utilización Portafolio Tesoreria</v>
          </cell>
          <cell r="L134">
            <v>37</v>
          </cell>
          <cell r="N134">
            <v>37</v>
          </cell>
          <cell r="O134">
            <v>-423.47924342399983</v>
          </cell>
          <cell r="P134">
            <v>-424.05333033900024</v>
          </cell>
          <cell r="Q134">
            <v>595.94749245600042</v>
          </cell>
          <cell r="R134">
            <v>-251.27533483599836</v>
          </cell>
          <cell r="S134">
            <v>-10.254984196850273</v>
          </cell>
          <cell r="T134">
            <v>-286.97066170500148</v>
          </cell>
          <cell r="U134">
            <v>-1.2077301720019022</v>
          </cell>
          <cell r="V134">
            <v>-660.1746036530003</v>
          </cell>
          <cell r="W134">
            <v>482.81655199699526</v>
          </cell>
          <cell r="X134">
            <v>-611.9553765628807</v>
          </cell>
          <cell r="Y134">
            <v>405.64961087700249</v>
          </cell>
          <cell r="Z134">
            <v>998.17860344000019</v>
          </cell>
          <cell r="AA134">
            <v>-186.77900611873474</v>
          </cell>
          <cell r="AB134">
            <v>3.4381544544427114E-2</v>
          </cell>
          <cell r="AC134" t="str">
            <v xml:space="preserve"> </v>
          </cell>
          <cell r="AD134">
            <v>3.4381544544427114E-2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-423.47924342399983</v>
          </cell>
          <cell r="AQ134">
            <v>-424.05333033900024</v>
          </cell>
          <cell r="AR134">
            <v>595.94749245600042</v>
          </cell>
          <cell r="AS134">
            <v>-251.27533483599836</v>
          </cell>
          <cell r="AT134">
            <v>-10.254984196850273</v>
          </cell>
          <cell r="AU134">
            <v>-286.97066170500148</v>
          </cell>
          <cell r="AV134">
            <v>-1.2077301720019022</v>
          </cell>
          <cell r="AW134">
            <v>-660.1746036530003</v>
          </cell>
          <cell r="AX134">
            <v>482.81655199699526</v>
          </cell>
          <cell r="AY134">
            <v>-847.53257376300007</v>
          </cell>
          <cell r="AZ134">
            <v>-251.58508130699965</v>
          </cell>
          <cell r="BA134">
            <v>-502.86041614299802</v>
          </cell>
          <cell r="BB134">
            <v>-513.11540033984829</v>
          </cell>
          <cell r="BC134">
            <v>-800.08606204484977</v>
          </cell>
          <cell r="BD134">
            <v>-801.29379221685167</v>
          </cell>
          <cell r="BE134">
            <v>-1461.468395869852</v>
          </cell>
          <cell r="BF134">
            <v>-978.65184387285672</v>
          </cell>
          <cell r="BG134">
            <v>-1590.6072204357374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-847.53257376300007</v>
          </cell>
          <cell r="BR134">
            <v>-251.58508130699965</v>
          </cell>
          <cell r="BS134">
            <v>-502.86041614299802</v>
          </cell>
          <cell r="BT134">
            <v>-513.11540033984829</v>
          </cell>
          <cell r="BU134">
            <v>-800.08606204484977</v>
          </cell>
          <cell r="BV134">
            <v>-801.29379221685167</v>
          </cell>
          <cell r="BW134">
            <v>-1461.468395869852</v>
          </cell>
          <cell r="BX134">
            <v>-978.65184387285672</v>
          </cell>
          <cell r="BY134">
            <v>-1590.6072204357374</v>
          </cell>
          <cell r="BZ134">
            <v>86.139874999999989</v>
          </cell>
          <cell r="CA134">
            <v>-2.8554246210000165</v>
          </cell>
          <cell r="CB134">
            <v>298.95542462100002</v>
          </cell>
          <cell r="CC134">
            <v>-251.58508130699965</v>
          </cell>
          <cell r="CD134">
            <v>382.23987499999998</v>
          </cell>
          <cell r="CE134">
            <v>-633.82495630699964</v>
          </cell>
          <cell r="CF134">
            <v>-165.81863844189456</v>
          </cell>
          <cell r="CK134">
            <v>100</v>
          </cell>
          <cell r="CL134">
            <v>-100</v>
          </cell>
          <cell r="CM134">
            <v>-200</v>
          </cell>
        </row>
        <row r="135">
          <cell r="G135" t="str">
            <v>Utilización Cartera FSA</v>
          </cell>
          <cell r="M135">
            <v>-105</v>
          </cell>
          <cell r="N135">
            <v>-105</v>
          </cell>
          <cell r="O135">
            <v>-30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-30</v>
          </cell>
          <cell r="AB135" t="str">
            <v xml:space="preserve"> </v>
          </cell>
          <cell r="AC135">
            <v>-9.7569248031482342E-2</v>
          </cell>
          <cell r="AD135">
            <v>-9.7569248031482342E-2</v>
          </cell>
          <cell r="AE135">
            <v>-30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-30</v>
          </cell>
          <cell r="AZ135">
            <v>-30</v>
          </cell>
          <cell r="BA135">
            <v>-30</v>
          </cell>
          <cell r="BB135">
            <v>-30</v>
          </cell>
          <cell r="BC135">
            <v>-30</v>
          </cell>
          <cell r="BD135">
            <v>-30</v>
          </cell>
          <cell r="BE135">
            <v>-30</v>
          </cell>
          <cell r="BF135">
            <v>-30</v>
          </cell>
          <cell r="BG135">
            <v>-30</v>
          </cell>
          <cell r="BH135">
            <v>-30</v>
          </cell>
          <cell r="BI135">
            <v>-30</v>
          </cell>
          <cell r="BJ135">
            <v>-30</v>
          </cell>
          <cell r="BK135">
            <v>-30</v>
          </cell>
          <cell r="BL135">
            <v>-30</v>
          </cell>
          <cell r="BM135">
            <v>-30</v>
          </cell>
          <cell r="BN135">
            <v>-30</v>
          </cell>
          <cell r="BO135">
            <v>-30</v>
          </cell>
          <cell r="BP135">
            <v>-30</v>
          </cell>
          <cell r="BR135">
            <v>0</v>
          </cell>
          <cell r="BW135">
            <v>0</v>
          </cell>
          <cell r="BX135">
            <v>0</v>
          </cell>
          <cell r="BY135">
            <v>0</v>
          </cell>
          <cell r="CC135">
            <v>-30</v>
          </cell>
          <cell r="CD135">
            <v>0</v>
          </cell>
          <cell r="CE135">
            <v>-30</v>
          </cell>
          <cell r="CF135" t="str">
            <v xml:space="preserve">n.a. </v>
          </cell>
        </row>
        <row r="136">
          <cell r="Q136">
            <v>113.60904076154917</v>
          </cell>
          <cell r="R136">
            <v>-30.31941150553935</v>
          </cell>
          <cell r="S136">
            <v>47.558428417285803</v>
          </cell>
          <cell r="T136">
            <v>-21.640834195668504</v>
          </cell>
          <cell r="U136">
            <v>2.8244104159981589</v>
          </cell>
          <cell r="V136">
            <v>-57.23175594150689</v>
          </cell>
          <cell r="W136">
            <v>31.669447855394424</v>
          </cell>
          <cell r="X136">
            <v>5.1598940377396048</v>
          </cell>
          <cell r="Y136">
            <v>-29.310037596407653</v>
          </cell>
          <cell r="Z136">
            <v>-961.60703299351542</v>
          </cell>
          <cell r="AA136">
            <v>-1106.553734344036</v>
          </cell>
          <cell r="AE136">
            <v>-210.15052579043538</v>
          </cell>
          <cell r="AF136">
            <v>-1151.2558269251037</v>
          </cell>
          <cell r="AG136">
            <v>1039.6382495434837</v>
          </cell>
          <cell r="AH136">
            <v>-61.374269149178588</v>
          </cell>
          <cell r="AI136">
            <v>451.23160132242594</v>
          </cell>
          <cell r="AJ136">
            <v>-273.17633927222118</v>
          </cell>
          <cell r="AK136">
            <v>-309.61031192671675</v>
          </cell>
          <cell r="AL136">
            <v>44.178295141698243</v>
          </cell>
          <cell r="AM136">
            <v>771.34997909165463</v>
          </cell>
          <cell r="AN136">
            <v>-209.11460288629979</v>
          </cell>
          <cell r="AO136">
            <v>216.59155491452424</v>
          </cell>
          <cell r="AP136">
            <v>115.52501771650657</v>
          </cell>
          <cell r="AQ136">
            <v>1038.6154513996673</v>
          </cell>
          <cell r="AR136">
            <v>-926.02920878193447</v>
          </cell>
          <cell r="AS136">
            <v>31.054857643639238</v>
          </cell>
          <cell r="AT136">
            <v>-403.67317290514012</v>
          </cell>
          <cell r="AU136">
            <v>251.53550507655268</v>
          </cell>
          <cell r="AV136">
            <v>312.43472234271491</v>
          </cell>
          <cell r="AW136">
            <v>-101.41005108320513</v>
          </cell>
          <cell r="AX136">
            <v>-739.68053123626021</v>
          </cell>
          <cell r="AZ136">
            <v>-93.656842837816058</v>
          </cell>
          <cell r="BA136">
            <v>-123.97625434335541</v>
          </cell>
          <cell r="BB136">
            <v>-76.417825926069611</v>
          </cell>
          <cell r="BC136">
            <v>-98.058660121738114</v>
          </cell>
          <cell r="BD136">
            <v>-95.234249705739956</v>
          </cell>
          <cell r="BE136">
            <v>-152.46600564724685</v>
          </cell>
          <cell r="BF136">
            <v>-120.79655779185242</v>
          </cell>
          <cell r="BG136">
            <v>-115.63666375411282</v>
          </cell>
          <cell r="BI136">
            <v>-321.76810317205536</v>
          </cell>
          <cell r="BJ136">
            <v>-383.14237232123395</v>
          </cell>
          <cell r="BK136">
            <v>68.089229001191995</v>
          </cell>
          <cell r="BL136">
            <v>-205.08711027102919</v>
          </cell>
          <cell r="BM136">
            <v>-514.69742219774594</v>
          </cell>
          <cell r="BN136">
            <v>-470.51912705604769</v>
          </cell>
          <cell r="BO136">
            <v>300.83085203560694</v>
          </cell>
          <cell r="BP136">
            <v>91.716249149307146</v>
          </cell>
          <cell r="BR136">
            <v>228.11126033423932</v>
          </cell>
          <cell r="BS136">
            <v>259.16611797787857</v>
          </cell>
          <cell r="BT136">
            <v>-144.50705492726161</v>
          </cell>
          <cell r="BU136">
            <v>107.02845014929107</v>
          </cell>
          <cell r="BV136">
            <v>419.46317249200598</v>
          </cell>
          <cell r="BW136">
            <v>318.05312140880085</v>
          </cell>
          <cell r="BX136">
            <v>-421.62740982745936</v>
          </cell>
          <cell r="BY136">
            <v>-207.35291290341996</v>
          </cell>
        </row>
        <row r="138">
          <cell r="L138" t="e">
            <v>#REF!</v>
          </cell>
          <cell r="M138" t="e">
            <v>#REF!</v>
          </cell>
          <cell r="N138" t="e">
            <v>#REF!</v>
          </cell>
          <cell r="Q138">
            <v>-0.79000766994919547</v>
          </cell>
          <cell r="R138">
            <v>-0.43049320683379838</v>
          </cell>
          <cell r="S138">
            <v>-0.48403066273858475</v>
          </cell>
          <cell r="T138">
            <v>-3.8852950773584048E-2</v>
          </cell>
          <cell r="U138">
            <v>-0.3206496208671315</v>
          </cell>
          <cell r="V138">
            <v>9.562612705269638E-2</v>
          </cell>
          <cell r="W138">
            <v>-0.65205444179038829</v>
          </cell>
          <cell r="X138">
            <v>-5.8027305690301609E-2</v>
          </cell>
          <cell r="Y138">
            <v>-0.48998102346839589</v>
          </cell>
          <cell r="Z138">
            <v>-0.56185284450601147</v>
          </cell>
          <cell r="AA138">
            <v>-4.2729845599122473</v>
          </cell>
          <cell r="AE138">
            <v>-0.53521054154452552</v>
          </cell>
          <cell r="AF138">
            <v>2.7754264239313552E-2</v>
          </cell>
          <cell r="AG138">
            <v>-1.1456093074019198</v>
          </cell>
          <cell r="AH138">
            <v>-0.35615567751754668</v>
          </cell>
          <cell r="AI138">
            <v>-0.52217327172586681</v>
          </cell>
          <cell r="AJ138">
            <v>-9.847940856806757E-2</v>
          </cell>
          <cell r="AK138">
            <v>-0.34687602043023491</v>
          </cell>
          <cell r="AL138">
            <v>-1.9635869476435593E-2</v>
          </cell>
          <cell r="AM138">
            <v>-0.67223226203119335</v>
          </cell>
          <cell r="AN138">
            <v>-8.2522905259526158E-2</v>
          </cell>
          <cell r="AO138">
            <v>-0.51089136392136736</v>
          </cell>
          <cell r="AP138">
            <v>2.5497384360563369E-2</v>
          </cell>
          <cell r="AQ138">
            <v>-6.0702067402903279E-2</v>
          </cell>
          <cell r="AR138">
            <v>0.35560163745272433</v>
          </cell>
          <cell r="AS138">
            <v>-7.4337529316251705E-2</v>
          </cell>
          <cell r="AT138">
            <v>3.8142608987282056E-2</v>
          </cell>
          <cell r="AU138">
            <v>5.9626457794483521E-2</v>
          </cell>
          <cell r="AV138">
            <v>-2.6226399563103409E-2</v>
          </cell>
          <cell r="AW138">
            <v>-0.11526199652913197</v>
          </cell>
          <cell r="AX138">
            <v>2.0177820240805056E-2</v>
          </cell>
          <cell r="AY138">
            <v>-0.55180097298288122</v>
          </cell>
          <cell r="AZ138">
            <v>-1.3492105135737171</v>
          </cell>
          <cell r="BA138">
            <v>-1.7829788804630282</v>
          </cell>
          <cell r="BB138">
            <v>-2.2703017157357848</v>
          </cell>
          <cell r="BC138">
            <v>-2.3135609162143322</v>
          </cell>
          <cell r="BD138">
            <v>-2.6367398101647255</v>
          </cell>
          <cell r="BE138">
            <v>-2.5440057309838138</v>
          </cell>
          <cell r="BF138">
            <v>-3.2038829918709091</v>
          </cell>
          <cell r="BG138">
            <v>-3.2619102975612089</v>
          </cell>
          <cell r="BH138">
            <v>-0.56135062059688057</v>
          </cell>
          <cell r="BI138">
            <v>-1.6530655847071318</v>
          </cell>
          <cell r="BJ138">
            <v>-2.0092212622246777</v>
          </cell>
          <cell r="BK138">
            <v>-2.5313945339505444</v>
          </cell>
          <cell r="BL138">
            <v>-2.629873942518612</v>
          </cell>
          <cell r="BM138">
            <v>-2.9767499629488472</v>
          </cell>
          <cell r="BN138">
            <v>-2.9963858324252834</v>
          </cell>
          <cell r="BO138">
            <v>-3.6686180944564768</v>
          </cell>
          <cell r="BP138">
            <v>-3.7511409997160028</v>
          </cell>
          <cell r="BQ138">
            <v>9.5496476139996216E-3</v>
          </cell>
          <cell r="BR138">
            <v>0.30385507113341426</v>
          </cell>
          <cell r="BS138">
            <v>0.2262423817616501</v>
          </cell>
          <cell r="BT138">
            <v>0.26109281821475877</v>
          </cell>
          <cell r="BU138">
            <v>0.31631302630427965</v>
          </cell>
          <cell r="BV138">
            <v>0.34001015278412228</v>
          </cell>
          <cell r="BW138">
            <v>0.45238010144146967</v>
          </cell>
          <cell r="BX138">
            <v>0.46473510258556772</v>
          </cell>
          <cell r="BY138">
            <v>0.48923070215479392</v>
          </cell>
          <cell r="BZ138">
            <v>-0.39553762640049328</v>
          </cell>
          <cell r="CA138">
            <v>-4.0176828879510539E-2</v>
          </cell>
          <cell r="CB138">
            <v>-0.71847181882567046</v>
          </cell>
          <cell r="CC138">
            <v>-1.3492105135737171</v>
          </cell>
          <cell r="CD138">
            <v>-1.1541862741056743</v>
          </cell>
          <cell r="CE138">
            <v>-0.19502423946804281</v>
          </cell>
        </row>
        <row r="139">
          <cell r="L139" t="e">
            <v>#REF!</v>
          </cell>
          <cell r="M139" t="e">
            <v>#REF!</v>
          </cell>
          <cell r="N139" t="e">
            <v>#REF!</v>
          </cell>
          <cell r="Q139">
            <v>-0.78861382354874565</v>
          </cell>
          <cell r="R139">
            <v>-0.428913514246622</v>
          </cell>
          <cell r="S139">
            <v>-0.48403066273858475</v>
          </cell>
          <cell r="T139">
            <v>0.45521913663916991</v>
          </cell>
          <cell r="U139">
            <v>-0.32058710341698765</v>
          </cell>
          <cell r="V139">
            <v>9.562612705269638E-2</v>
          </cell>
          <cell r="W139">
            <v>-0.65205444179038829</v>
          </cell>
          <cell r="X139">
            <v>-5.8027305690301609E-2</v>
          </cell>
          <cell r="Y139">
            <v>-0.48998102346839589</v>
          </cell>
          <cell r="Z139">
            <v>-0.56185284450601147</v>
          </cell>
          <cell r="AA139">
            <v>-3.623055930701176</v>
          </cell>
          <cell r="AE139">
            <v>-0.53521054154452552</v>
          </cell>
          <cell r="AF139">
            <v>0.17802058312874625</v>
          </cell>
          <cell r="AG139">
            <v>-1.1456093074019198</v>
          </cell>
          <cell r="AH139">
            <v>-0.35615567751754668</v>
          </cell>
          <cell r="AI139">
            <v>-0.52217327172586681</v>
          </cell>
          <cell r="AJ139">
            <v>-9.847940856806757E-2</v>
          </cell>
          <cell r="AK139">
            <v>0.15026252906350845</v>
          </cell>
          <cell r="AL139">
            <v>-1.9635869476435593E-2</v>
          </cell>
          <cell r="AM139">
            <v>-0.67223226203119335</v>
          </cell>
          <cell r="AN139">
            <v>-8.2522905259526158E-2</v>
          </cell>
          <cell r="AO139">
            <v>-0.51089136392136736</v>
          </cell>
          <cell r="AP139">
            <v>2.5497384360563369E-2</v>
          </cell>
          <cell r="AQ139">
            <v>-5.8147900931788565E-2</v>
          </cell>
          <cell r="AR139">
            <v>0.35699548385317414</v>
          </cell>
          <cell r="AS139">
            <v>-7.275783672907532E-2</v>
          </cell>
          <cell r="AT139">
            <v>3.8142608987282056E-2</v>
          </cell>
          <cell r="AU139">
            <v>0.55369854520723749</v>
          </cell>
          <cell r="AV139">
            <v>0.47084963248049611</v>
          </cell>
          <cell r="AW139">
            <v>-0.11526199652913197</v>
          </cell>
          <cell r="AX139">
            <v>2.0177820240805056E-2</v>
          </cell>
          <cell r="AY139">
            <v>-0.39898048762233385</v>
          </cell>
          <cell r="AZ139">
            <v>-1.1949961818127197</v>
          </cell>
          <cell r="BA139">
            <v>-1.6271848561148543</v>
          </cell>
          <cell r="BB139">
            <v>-2.1145076913876113</v>
          </cell>
          <cell r="BC139">
            <v>-1.6636948044534048</v>
          </cell>
          <cell r="BD139">
            <v>-1.9868111809536542</v>
          </cell>
          <cell r="BE139">
            <v>-1.8940771017727429</v>
          </cell>
          <cell r="BF139">
            <v>-2.5539543626598382</v>
          </cell>
          <cell r="BG139">
            <v>-2.6119816683501371</v>
          </cell>
          <cell r="BH139">
            <v>-0.41108430170744792</v>
          </cell>
          <cell r="BI139">
            <v>-1.5027992658176992</v>
          </cell>
          <cell r="BJ139">
            <v>-1.8589549433352448</v>
          </cell>
          <cell r="BK139">
            <v>-2.3811282150611115</v>
          </cell>
          <cell r="BL139">
            <v>-2.4796076236291791</v>
          </cell>
          <cell r="BM139">
            <v>-2.3293450945656708</v>
          </cell>
          <cell r="BN139">
            <v>-2.3489809640421075</v>
          </cell>
          <cell r="BO139">
            <v>-3.0212132260733009</v>
          </cell>
          <cell r="BP139">
            <v>-3.1037361313328269</v>
          </cell>
          <cell r="BQ139">
            <v>1.2103814085114352E-2</v>
          </cell>
          <cell r="BR139">
            <v>0.30780308400497874</v>
          </cell>
          <cell r="BS139">
            <v>0.23177008722039097</v>
          </cell>
          <cell r="BT139">
            <v>0.26662052367349964</v>
          </cell>
          <cell r="BU139">
            <v>0.81591281917577452</v>
          </cell>
          <cell r="BV139">
            <v>0.34253391361201752</v>
          </cell>
          <cell r="BW139">
            <v>0.45490386226936463</v>
          </cell>
          <cell r="BX139">
            <v>0.46725886341346268</v>
          </cell>
          <cell r="BY139">
            <v>0.49175446298268977</v>
          </cell>
          <cell r="BZ139">
            <v>-0.39553762640049328</v>
          </cell>
          <cell r="CA139">
            <v>-4.0176828879510539E-2</v>
          </cell>
          <cell r="CB139">
            <v>-0.71847181882567046</v>
          </cell>
          <cell r="CC139">
            <v>-1.1949961818127197</v>
          </cell>
          <cell r="CD139">
            <v>-1.1541862741056743</v>
          </cell>
          <cell r="CE139">
            <v>-4.0809907707045401E-2</v>
          </cell>
        </row>
        <row r="140"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N141">
            <v>35781.130642476855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L142" t="e">
            <v>#REF!</v>
          </cell>
          <cell r="M142" t="e">
            <v>#REF!</v>
          </cell>
          <cell r="N142" t="e">
            <v>#REF!</v>
          </cell>
          <cell r="Q142">
            <v>76.535133318163403</v>
          </cell>
          <cell r="R142">
            <v>97.942742984624218</v>
          </cell>
          <cell r="S142">
            <v>53.422788509173181</v>
          </cell>
          <cell r="T142">
            <v>71.912813169509292</v>
          </cell>
          <cell r="U142">
            <v>70.55560521390862</v>
          </cell>
          <cell r="V142">
            <v>127.1873279736335</v>
          </cell>
          <cell r="W142">
            <v>94.59926169735175</v>
          </cell>
          <cell r="X142">
            <v>47.588840544149178</v>
          </cell>
          <cell r="Y142">
            <v>82.058772178296437</v>
          </cell>
          <cell r="Z142">
            <v>961.60703299351542</v>
          </cell>
          <cell r="AA142">
            <v>1106.5537343440355</v>
          </cell>
          <cell r="AE142">
            <v>253.7</v>
          </cell>
          <cell r="AF142">
            <v>1258.9000000000001</v>
          </cell>
          <cell r="AG142">
            <v>307.5</v>
          </cell>
          <cell r="AH142">
            <v>628.6</v>
          </cell>
          <cell r="AI142">
            <v>373.7</v>
          </cell>
          <cell r="AJ142">
            <v>374.7</v>
          </cell>
          <cell r="AP142">
            <v>-16.309425259404492</v>
          </cell>
          <cell r="AR142">
            <v>-230.96486668183661</v>
          </cell>
          <cell r="AS142">
            <v>-530.65725701537576</v>
          </cell>
          <cell r="AT142">
            <v>-320.2772114908268</v>
          </cell>
          <cell r="AY142">
            <v>197.42977902674491</v>
          </cell>
          <cell r="AZ142">
            <v>75.855150407826528</v>
          </cell>
          <cell r="BA142">
            <v>102.64996976197506</v>
          </cell>
          <cell r="BB142">
            <v>51.548641065530546</v>
          </cell>
          <cell r="BH142">
            <v>1303.4074836067064</v>
          </cell>
          <cell r="BI142">
            <v>321.76810317205559</v>
          </cell>
          <cell r="BJ142">
            <v>383.14237232123514</v>
          </cell>
          <cell r="BK142">
            <v>-68.089229001190233</v>
          </cell>
          <cell r="BZ142" t="e">
            <v>#REF!</v>
          </cell>
          <cell r="CA142" t="e">
            <v>#REF!</v>
          </cell>
          <cell r="CB142" t="e">
            <v>#REF!</v>
          </cell>
          <cell r="CC142">
            <v>75.855150407826528</v>
          </cell>
          <cell r="CD142" t="e">
            <v>#REF!</v>
          </cell>
        </row>
        <row r="143">
          <cell r="L143">
            <v>82.168000000000006</v>
          </cell>
          <cell r="N143">
            <v>82.168000000000006</v>
          </cell>
          <cell r="Q143">
            <v>152.01283043028573</v>
          </cell>
          <cell r="R143">
            <v>34.773126812437603</v>
          </cell>
          <cell r="S143">
            <v>66.4884524018901</v>
          </cell>
          <cell r="T143">
            <v>19.435201437592379</v>
          </cell>
          <cell r="U143">
            <v>33.044557190524358</v>
          </cell>
          <cell r="V143">
            <v>41.019891418236647</v>
          </cell>
          <cell r="W143">
            <v>42.606146909500019</v>
          </cell>
          <cell r="X143">
            <v>0</v>
          </cell>
          <cell r="Y143">
            <v>0</v>
          </cell>
          <cell r="AB143">
            <v>7.6353047354769915E-2</v>
          </cell>
          <cell r="AC143" t="str">
            <v xml:space="preserve"> </v>
          </cell>
          <cell r="AD143">
            <v>7.6353047354769915E-2</v>
          </cell>
          <cell r="AE143">
            <v>80.968000000000018</v>
          </cell>
          <cell r="AF143">
            <v>226.39999999999998</v>
          </cell>
          <cell r="AG143">
            <v>643.80000000000007</v>
          </cell>
          <cell r="AH143">
            <v>268.2</v>
          </cell>
          <cell r="AI143">
            <v>165.3</v>
          </cell>
          <cell r="AJ143">
            <v>164.3</v>
          </cell>
          <cell r="AP143">
            <v>1.1970666666666574</v>
          </cell>
          <cell r="AR143">
            <v>-491.78716956971437</v>
          </cell>
          <cell r="AS143">
            <v>-233.42687318756239</v>
          </cell>
          <cell r="AT143">
            <v>-98.811547598109911</v>
          </cell>
          <cell r="AY143">
            <v>-72.329566940000092</v>
          </cell>
          <cell r="AZ143">
            <v>46.319894589999898</v>
          </cell>
          <cell r="BA143">
            <v>25.815792559999913</v>
          </cell>
          <cell r="BH143">
            <v>-545.96420000000012</v>
          </cell>
          <cell r="BI143">
            <v>-168.72200000000001</v>
          </cell>
          <cell r="BJ143">
            <v>-391.11059999999998</v>
          </cell>
          <cell r="BK143">
            <v>78.130235950914539</v>
          </cell>
          <cell r="BQ143">
            <v>473.63463306000006</v>
          </cell>
          <cell r="BR143">
            <v>215.04189458999991</v>
          </cell>
          <cell r="BS143">
            <v>416.9263925599999</v>
          </cell>
          <cell r="BZ143">
            <v>38.049000000000007</v>
          </cell>
          <cell r="CA143">
            <v>40.092517940000093</v>
          </cell>
          <cell r="CB143">
            <v>60.301548543399676</v>
          </cell>
          <cell r="CC143">
            <v>46.319894589999898</v>
          </cell>
          <cell r="CD143">
            <v>-35.185500000000047</v>
          </cell>
          <cell r="CE143">
            <v>81.505394589999952</v>
          </cell>
          <cell r="CF143">
            <v>231.64483832828816</v>
          </cell>
        </row>
        <row r="144">
          <cell r="L144">
            <v>57.8</v>
          </cell>
          <cell r="N144">
            <v>57.8</v>
          </cell>
          <cell r="Q144">
            <v>38.131343649426853</v>
          </cell>
          <cell r="R144">
            <v>32.850204666647272</v>
          </cell>
          <cell r="S144">
            <v>34.492764524568877</v>
          </cell>
          <cell r="T144">
            <v>30.836777536248412</v>
          </cell>
          <cell r="U144">
            <v>40.335458439382421</v>
          </cell>
          <cell r="V144">
            <v>28.935680613889957</v>
          </cell>
          <cell r="W144">
            <v>83.662562643246162</v>
          </cell>
          <cell r="X144">
            <v>52.748734581888783</v>
          </cell>
          <cell r="Y144">
            <v>52.748734581888783</v>
          </cell>
          <cell r="AA144">
            <v>512.93305881892422</v>
          </cell>
          <cell r="AB144">
            <v>5.3709547963996948E-2</v>
          </cell>
          <cell r="AC144" t="str">
            <v xml:space="preserve"> </v>
          </cell>
          <cell r="AD144">
            <v>5.3709547963996948E-2</v>
          </cell>
          <cell r="AE144">
            <v>60.6</v>
          </cell>
          <cell r="AF144">
            <v>50.8</v>
          </cell>
          <cell r="AG144">
            <v>638.6</v>
          </cell>
          <cell r="AH144">
            <v>62.8</v>
          </cell>
          <cell r="AI144">
            <v>165.7</v>
          </cell>
          <cell r="AJ144">
            <v>166.7</v>
          </cell>
          <cell r="AP144">
            <v>0</v>
          </cell>
          <cell r="AQ144">
            <v>6.790797581736669</v>
          </cell>
          <cell r="AR144">
            <v>-600.46865635057316</v>
          </cell>
          <cell r="AS144">
            <v>-29.949795333352725</v>
          </cell>
          <cell r="AT144">
            <v>-131.2072354754311</v>
          </cell>
          <cell r="AY144">
            <v>22.476616515600668</v>
          </cell>
          <cell r="AZ144">
            <v>30.407488795600713</v>
          </cell>
          <cell r="BA144">
            <v>-247.67332709439859</v>
          </cell>
          <cell r="BH144">
            <v>-571.36779999999999</v>
          </cell>
          <cell r="BI144">
            <v>2.7899999999999991</v>
          </cell>
          <cell r="BJ144">
            <v>-378.46139999999997</v>
          </cell>
          <cell r="BK144">
            <v>237.14163595091455</v>
          </cell>
          <cell r="BQ144">
            <v>593.84441651560064</v>
          </cell>
          <cell r="BR144">
            <v>27.617488795600714</v>
          </cell>
          <cell r="BS144">
            <v>130.78807290560138</v>
          </cell>
          <cell r="BZ144">
            <v>39</v>
          </cell>
          <cell r="CA144">
            <v>57.800574999999995</v>
          </cell>
          <cell r="CB144">
            <v>13.047924379000294</v>
          </cell>
          <cell r="CC144">
            <v>30.407488795600713</v>
          </cell>
          <cell r="CD144">
            <v>31.245587999999653</v>
          </cell>
          <cell r="CE144">
            <v>-0.83809920439894015</v>
          </cell>
          <cell r="CF144">
            <v>-2.6822961513764731</v>
          </cell>
        </row>
        <row r="145"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Q146">
            <v>66.711860024399471</v>
          </cell>
          <cell r="R146">
            <v>96.791493494399347</v>
          </cell>
          <cell r="S146">
            <v>27.433528871040053</v>
          </cell>
          <cell r="T146">
            <v>22.233528871040054</v>
          </cell>
          <cell r="U146">
            <v>16.033528871040055</v>
          </cell>
          <cell r="V146">
            <v>8.8335288710400555</v>
          </cell>
          <cell r="AP146">
            <v>86.35228332999958</v>
          </cell>
          <cell r="AQ146">
            <v>187.00347658439969</v>
          </cell>
          <cell r="AR146">
            <v>66.711860024399471</v>
          </cell>
          <cell r="AS146">
            <v>96.791493494399347</v>
          </cell>
          <cell r="AT146">
            <v>27.433528871040053</v>
          </cell>
        </row>
        <row r="147">
          <cell r="Q147">
            <v>9.8232732937639327</v>
          </cell>
          <cell r="R147">
            <v>1.1512494902248704</v>
          </cell>
          <cell r="S147">
            <v>25.989259638133127</v>
          </cell>
          <cell r="T147">
            <v>49.679284298469241</v>
          </cell>
          <cell r="U147">
            <v>54.522076342868566</v>
          </cell>
          <cell r="V147">
            <v>118.35379910259344</v>
          </cell>
          <cell r="AP147">
            <v>151.03829141059592</v>
          </cell>
          <cell r="AQ147">
            <v>16.211476176744696</v>
          </cell>
          <cell r="AR147">
            <v>9.8232732937639327</v>
          </cell>
          <cell r="AS147">
            <v>1.1512494902248704</v>
          </cell>
          <cell r="AT147">
            <v>25.989259638133127</v>
          </cell>
        </row>
        <row r="148"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L150">
            <v>1118.2606389705827</v>
          </cell>
          <cell r="Q150">
            <v>1062.0999999999999</v>
          </cell>
          <cell r="R150">
            <v>1060.5999999999999</v>
          </cell>
          <cell r="S150">
            <v>1075.2</v>
          </cell>
          <cell r="T150">
            <v>0</v>
          </cell>
          <cell r="U150">
            <v>0</v>
          </cell>
          <cell r="AP150">
            <v>1027.0999999999999</v>
          </cell>
          <cell r="AQ150">
            <v>1074.2</v>
          </cell>
          <cell r="AR150">
            <v>1062.0999999999999</v>
          </cell>
          <cell r="AS150">
            <v>1060.5999999999999</v>
          </cell>
          <cell r="AT150">
            <v>1075.2</v>
          </cell>
        </row>
        <row r="151">
          <cell r="L151" t="e">
            <v>#REF!</v>
          </cell>
          <cell r="AE151">
            <v>-23.5</v>
          </cell>
          <cell r="AF151">
            <v>-23.5</v>
          </cell>
          <cell r="AG151">
            <v>23.5</v>
          </cell>
          <cell r="AH151">
            <v>23.5</v>
          </cell>
          <cell r="AP151">
            <v>23.5</v>
          </cell>
          <cell r="AQ151">
            <v>23.5</v>
          </cell>
          <cell r="AR151">
            <v>-23.5</v>
          </cell>
          <cell r="AS151">
            <v>-23.5</v>
          </cell>
          <cell r="AT151">
            <v>0</v>
          </cell>
        </row>
        <row r="152">
          <cell r="Q152">
            <v>54.716666666666669</v>
          </cell>
          <cell r="R152">
            <v>54.716666666666669</v>
          </cell>
          <cell r="S152">
            <v>54.716666666666669</v>
          </cell>
          <cell r="T152">
            <v>54.716666666666669</v>
          </cell>
          <cell r="U152">
            <v>54.716666666666669</v>
          </cell>
          <cell r="V152">
            <v>54.716666666666669</v>
          </cell>
          <cell r="W152">
            <v>54.716666666666669</v>
          </cell>
          <cell r="X152">
            <v>54.716666666666669</v>
          </cell>
          <cell r="Y152">
            <v>54.716666666666669</v>
          </cell>
          <cell r="Z152">
            <v>54.716666666666669</v>
          </cell>
          <cell r="AP152">
            <v>54.716666666666669</v>
          </cell>
          <cell r="AQ152">
            <v>54.716666666666669</v>
          </cell>
          <cell r="AR152">
            <v>54.716666666666669</v>
          </cell>
          <cell r="AS152">
            <v>54.716666666666669</v>
          </cell>
          <cell r="AT152">
            <v>54.716666666666669</v>
          </cell>
        </row>
        <row r="153">
          <cell r="Q153">
            <v>1.6583333333333332</v>
          </cell>
          <cell r="R153">
            <v>1.6583333333333332</v>
          </cell>
          <cell r="S153">
            <v>1.6583333333333332</v>
          </cell>
          <cell r="T153">
            <v>1.6583333333333332</v>
          </cell>
          <cell r="U153">
            <v>1.6583333333333332</v>
          </cell>
          <cell r="V153">
            <v>1.6583333333333332</v>
          </cell>
          <cell r="W153">
            <v>1.6583333333333332</v>
          </cell>
          <cell r="X153">
            <v>1.6583333333333332</v>
          </cell>
          <cell r="Y153">
            <v>1.6583333333333332</v>
          </cell>
          <cell r="Z153">
            <v>1.6583333333333332</v>
          </cell>
          <cell r="AP153">
            <v>1.6583333333333332</v>
          </cell>
          <cell r="AQ153">
            <v>1.6583333333333332</v>
          </cell>
          <cell r="AR153">
            <v>1.6583333333333332</v>
          </cell>
          <cell r="AS153">
            <v>1.6583333333333332</v>
          </cell>
          <cell r="AT153">
            <v>1.6583333333333332</v>
          </cell>
        </row>
        <row r="164">
          <cell r="L164" t="str">
            <v>TESORERIA</v>
          </cell>
          <cell r="M164" t="str">
            <v>RESTO</v>
          </cell>
          <cell r="N164" t="str">
            <v>TOTAL</v>
          </cell>
          <cell r="Q164" t="str">
            <v>Observ.</v>
          </cell>
          <cell r="R164" t="str">
            <v>Observ.</v>
          </cell>
          <cell r="S164" t="str">
            <v>Observ.</v>
          </cell>
          <cell r="T164" t="str">
            <v>Observ.</v>
          </cell>
          <cell r="U164" t="str">
            <v>Observ.</v>
          </cell>
          <cell r="V164" t="str">
            <v>Observ.</v>
          </cell>
          <cell r="W164" t="str">
            <v>Observ.</v>
          </cell>
          <cell r="X164" t="str">
            <v>Observ.</v>
          </cell>
          <cell r="Y164" t="str">
            <v>Observ.</v>
          </cell>
          <cell r="Z164" t="str">
            <v>Observ.</v>
          </cell>
          <cell r="AA164" t="str">
            <v xml:space="preserve">Total </v>
          </cell>
          <cell r="AB164" t="str">
            <v>% PIB</v>
          </cell>
          <cell r="AC164" t="str">
            <v>% PIB</v>
          </cell>
          <cell r="AD164" t="str">
            <v>% PIB</v>
          </cell>
          <cell r="AE164" t="str">
            <v>Progr.</v>
          </cell>
          <cell r="AF164" t="str">
            <v>Progr.</v>
          </cell>
          <cell r="AG164" t="str">
            <v>Progr.</v>
          </cell>
          <cell r="AH164" t="str">
            <v>Progr.</v>
          </cell>
          <cell r="AI164" t="str">
            <v>Progr.</v>
          </cell>
          <cell r="AJ164" t="str">
            <v>Progr.</v>
          </cell>
          <cell r="AK164" t="str">
            <v>Progr.</v>
          </cell>
          <cell r="AL164" t="str">
            <v>Progr.</v>
          </cell>
          <cell r="AM164" t="str">
            <v>Progr.</v>
          </cell>
          <cell r="AP164" t="str">
            <v>Observ.-Prog.</v>
          </cell>
          <cell r="AQ164" t="str">
            <v>Observ.-Prog.</v>
          </cell>
          <cell r="AR164" t="str">
            <v>Observ.-Prog.</v>
          </cell>
          <cell r="AS164" t="str">
            <v>Observ.-Prog.</v>
          </cell>
          <cell r="AT164" t="str">
            <v>Observ.-Prog.</v>
          </cell>
          <cell r="AU164" t="str">
            <v>Observ-Prog</v>
          </cell>
          <cell r="AV164" t="str">
            <v>Observ-Prog</v>
          </cell>
          <cell r="AW164" t="str">
            <v>Observ-Prog</v>
          </cell>
          <cell r="AY164" t="str">
            <v>Observ.</v>
          </cell>
          <cell r="AZ164" t="str">
            <v>Observ.</v>
          </cell>
          <cell r="BA164" t="str">
            <v>Observ.</v>
          </cell>
          <cell r="BB164" t="str">
            <v>Observ.</v>
          </cell>
          <cell r="BC164" t="str">
            <v>Observ.</v>
          </cell>
          <cell r="BD164" t="str">
            <v>Observ.</v>
          </cell>
          <cell r="BE164" t="str">
            <v>Observ.</v>
          </cell>
          <cell r="BH164" t="str">
            <v>Progr.</v>
          </cell>
          <cell r="BI164" t="str">
            <v>Progr.</v>
          </cell>
          <cell r="BJ164" t="str">
            <v>Progr.</v>
          </cell>
          <cell r="BK164" t="str">
            <v>Progr.</v>
          </cell>
          <cell r="BL164" t="str">
            <v>Progr.</v>
          </cell>
          <cell r="BM164" t="str">
            <v>Progr.</v>
          </cell>
          <cell r="BN164" t="str">
            <v>Progr.</v>
          </cell>
          <cell r="BQ164" t="str">
            <v>Observ-Progr</v>
          </cell>
          <cell r="BR164" t="str">
            <v>Observ-Progr</v>
          </cell>
          <cell r="BS164" t="str">
            <v>Observ-Progr</v>
          </cell>
          <cell r="BT164" t="str">
            <v>Observ-Progr</v>
          </cell>
          <cell r="BU164" t="str">
            <v>Observ-Progr</v>
          </cell>
          <cell r="BV164" t="str">
            <v>Observ-Progr</v>
          </cell>
          <cell r="BW164" t="str">
            <v>Observ-Progr</v>
          </cell>
          <cell r="BZ164" t="str">
            <v>% PIB Observ.</v>
          </cell>
          <cell r="CA164" t="str">
            <v>% PIB Progr</v>
          </cell>
        </row>
        <row r="165">
          <cell r="L165" t="str">
            <v>CSF</v>
          </cell>
          <cell r="M165" t="str">
            <v>SSF</v>
          </cell>
          <cell r="N165" t="str">
            <v>CSF+SSF</v>
          </cell>
          <cell r="Q165">
            <v>35490</v>
          </cell>
          <cell r="R165">
            <v>35521</v>
          </cell>
          <cell r="S165">
            <v>35551</v>
          </cell>
          <cell r="T165">
            <v>35582</v>
          </cell>
          <cell r="U165">
            <v>35612</v>
          </cell>
          <cell r="V165">
            <v>35643</v>
          </cell>
          <cell r="W165">
            <v>35674</v>
          </cell>
          <cell r="X165">
            <v>35704</v>
          </cell>
          <cell r="Y165">
            <v>35735</v>
          </cell>
          <cell r="Z165">
            <v>35765</v>
          </cell>
          <cell r="AA165">
            <v>1997</v>
          </cell>
          <cell r="AB165" t="str">
            <v>CSF</v>
          </cell>
          <cell r="AC165" t="str">
            <v>SSF</v>
          </cell>
          <cell r="AD165" t="str">
            <v>CSF+SSF</v>
          </cell>
          <cell r="AE165" t="str">
            <v>Ene</v>
          </cell>
          <cell r="AF165" t="str">
            <v>Feb</v>
          </cell>
          <cell r="AG165" t="str">
            <v>Mar</v>
          </cell>
          <cell r="AH165" t="str">
            <v>Abr</v>
          </cell>
          <cell r="AI165" t="str">
            <v>May</v>
          </cell>
          <cell r="AJ165" t="str">
            <v>Jun</v>
          </cell>
          <cell r="AK165" t="str">
            <v>Jul</v>
          </cell>
          <cell r="AL165" t="str">
            <v>Ago</v>
          </cell>
          <cell r="AM165" t="str">
            <v>Sep</v>
          </cell>
          <cell r="AP165" t="str">
            <v>Enero</v>
          </cell>
          <cell r="AQ165" t="str">
            <v>Febrero</v>
          </cell>
          <cell r="AR165" t="str">
            <v>Marzo</v>
          </cell>
          <cell r="AS165" t="str">
            <v>Abril</v>
          </cell>
          <cell r="AT165" t="str">
            <v>Mayo</v>
          </cell>
          <cell r="AU165" t="str">
            <v>Junio</v>
          </cell>
          <cell r="AV165" t="str">
            <v>Julio</v>
          </cell>
          <cell r="AW165" t="str">
            <v>Agosto</v>
          </cell>
          <cell r="AY165" t="str">
            <v>Ene-Feb</v>
          </cell>
          <cell r="AZ165" t="str">
            <v>Ene-Mar</v>
          </cell>
          <cell r="BA165" t="str">
            <v>Ene-Abr</v>
          </cell>
          <cell r="BB165" t="str">
            <v>Ene-May</v>
          </cell>
          <cell r="BC165" t="str">
            <v>Ene-Jun</v>
          </cell>
          <cell r="BD165" t="str">
            <v>Ene-Jul</v>
          </cell>
          <cell r="BE165" t="str">
            <v>Ene-Agos</v>
          </cell>
          <cell r="BH165" t="str">
            <v>Ene-Feb</v>
          </cell>
          <cell r="BI165" t="str">
            <v>Ene-Mar</v>
          </cell>
          <cell r="BJ165" t="str">
            <v>Ene-Abr</v>
          </cell>
          <cell r="BK165" t="str">
            <v>Ene-May</v>
          </cell>
          <cell r="BL165" t="str">
            <v>Ene-Jun</v>
          </cell>
          <cell r="BM165" t="str">
            <v>Ene-Jul</v>
          </cell>
          <cell r="BN165" t="str">
            <v>Ene-Agos</v>
          </cell>
          <cell r="BQ165" t="str">
            <v>Ene-Feb</v>
          </cell>
          <cell r="BR165" t="str">
            <v>Ene-Mar</v>
          </cell>
          <cell r="BS165" t="str">
            <v>Ene-Abr</v>
          </cell>
          <cell r="BT165" t="str">
            <v>Ene-May</v>
          </cell>
          <cell r="BU165" t="str">
            <v>Ene-Jun</v>
          </cell>
          <cell r="BV165" t="str">
            <v>Ene-Jul</v>
          </cell>
          <cell r="BW165" t="str">
            <v>Ene-Agos</v>
          </cell>
          <cell r="BZ165" t="str">
            <v>Ene-Jun</v>
          </cell>
          <cell r="CA165" t="str">
            <v>Ene-Jun</v>
          </cell>
        </row>
        <row r="166">
          <cell r="Q166">
            <v>1109.4225440623406</v>
          </cell>
          <cell r="R166">
            <v>1134.5557351198786</v>
          </cell>
          <cell r="S166">
            <v>1176.195992173285</v>
          </cell>
          <cell r="T166">
            <v>1370.897725629982</v>
          </cell>
          <cell r="U166">
            <v>1496.0323988665925</v>
          </cell>
          <cell r="V166">
            <v>1513.2518808554255</v>
          </cell>
          <cell r="W166">
            <v>1283.5524586979645</v>
          </cell>
          <cell r="X166">
            <v>1327.6792521698108</v>
          </cell>
          <cell r="Y166">
            <v>939.49260787227013</v>
          </cell>
          <cell r="Z166">
            <v>1423.5621228785751</v>
          </cell>
          <cell r="AA166">
            <v>13585.217358032784</v>
          </cell>
          <cell r="AB166">
            <v>12.086825027770352</v>
          </cell>
          <cell r="AC166" t="e">
            <v>#VALUE!</v>
          </cell>
          <cell r="AD166">
            <v>12.086825027770352</v>
          </cell>
          <cell r="AE166">
            <v>726.33585039237164</v>
          </cell>
          <cell r="AF166">
            <v>1438.1227019431008</v>
          </cell>
          <cell r="AG166">
            <v>1024.6103000000001</v>
          </cell>
          <cell r="AH166">
            <v>1219.2702560502198</v>
          </cell>
          <cell r="AI166">
            <v>1025.0579905407249</v>
          </cell>
          <cell r="AJ166">
            <v>1318.5125198987557</v>
          </cell>
          <cell r="AK166">
            <v>1386.8531636086091</v>
          </cell>
          <cell r="AL166">
            <v>1364.2976459563383</v>
          </cell>
          <cell r="AP166">
            <v>13.374136032745128</v>
          </cell>
          <cell r="AQ166">
            <v>-120.63932571623809</v>
          </cell>
          <cell r="AR166">
            <v>84.812244062340596</v>
          </cell>
          <cell r="AS166">
            <v>-84.714520930341223</v>
          </cell>
          <cell r="AT166">
            <v>151.13800163256019</v>
          </cell>
          <cell r="AU166">
            <v>52.385205731226279</v>
          </cell>
          <cell r="AV166">
            <v>109.17923525798346</v>
          </cell>
          <cell r="AW166">
            <v>148.95423489908717</v>
          </cell>
          <cell r="AY166">
            <v>2057.1933626519794</v>
          </cell>
          <cell r="AZ166">
            <v>3166.6159067143203</v>
          </cell>
          <cell r="BA166">
            <v>4301.1716418341994</v>
          </cell>
          <cell r="BB166">
            <v>5477.3676340074853</v>
          </cell>
          <cell r="BC166">
            <v>6848.2653596374657</v>
          </cell>
          <cell r="BD166">
            <v>8344.2977585040589</v>
          </cell>
          <cell r="BE166">
            <v>9857.549639359484</v>
          </cell>
          <cell r="BH166">
            <v>2106.4596832266393</v>
          </cell>
          <cell r="BI166">
            <v>3189.068852335472</v>
          </cell>
          <cell r="BJ166">
            <v>4408.3391083856923</v>
          </cell>
          <cell r="BK166">
            <v>5433.3970989264171</v>
          </cell>
          <cell r="BL166">
            <v>6751.9096188251733</v>
          </cell>
          <cell r="BM166">
            <v>8138.7627824337824</v>
          </cell>
          <cell r="BN166">
            <v>9503.0604283901212</v>
          </cell>
          <cell r="BQ166">
            <v>-49.266320574659602</v>
          </cell>
          <cell r="BR166">
            <v>-22.452945621152274</v>
          </cell>
          <cell r="BS166">
            <v>-107.16746655149332</v>
          </cell>
          <cell r="BT166">
            <v>43.970535081066949</v>
          </cell>
          <cell r="BU166">
            <v>96.355740812292964</v>
          </cell>
          <cell r="BV166">
            <v>205.53497607027657</v>
          </cell>
          <cell r="BW166">
            <v>354.48921096936283</v>
          </cell>
          <cell r="BZ166">
            <v>6.1338717767530824</v>
          </cell>
          <cell r="CA166">
            <v>6.047567621166456</v>
          </cell>
        </row>
        <row r="167">
          <cell r="Q167">
            <v>918.67541202805035</v>
          </cell>
          <cell r="R167">
            <v>1041.3214851985499</v>
          </cell>
          <cell r="S167">
            <v>1060.4619888837797</v>
          </cell>
          <cell r="T167">
            <v>1183.4589118603099</v>
          </cell>
          <cell r="U167">
            <v>1175.3498713699</v>
          </cell>
          <cell r="V167">
            <v>1300.8273561133799</v>
          </cell>
          <cell r="W167">
            <v>1030.2689678214899</v>
          </cell>
          <cell r="X167">
            <v>1285.17972252666</v>
          </cell>
          <cell r="Y167">
            <v>916.57072490871997</v>
          </cell>
          <cell r="Z167">
            <v>1367.4223958232524</v>
          </cell>
          <cell r="AA167">
            <v>13075.612779912504</v>
          </cell>
          <cell r="AB167">
            <v>11.611762310490025</v>
          </cell>
          <cell r="AC167" t="e">
            <v>#VALUE!</v>
          </cell>
          <cell r="AD167">
            <v>11.611762310490025</v>
          </cell>
          <cell r="AE167">
            <v>653.77829999999994</v>
          </cell>
          <cell r="AF167">
            <v>1354.6194</v>
          </cell>
          <cell r="AG167">
            <v>786.88030000000003</v>
          </cell>
          <cell r="AH167">
            <v>1121.4405222222222</v>
          </cell>
          <cell r="AI167">
            <v>935.23733791019799</v>
          </cell>
          <cell r="AJ167">
            <v>1193.5068379101976</v>
          </cell>
          <cell r="AK167">
            <v>1019.9875954975064</v>
          </cell>
          <cell r="AL167">
            <v>1247.3770828528786</v>
          </cell>
          <cell r="AP167">
            <v>-76.766353117949848</v>
          </cell>
          <cell r="AQ167">
            <v>-135.55540350363995</v>
          </cell>
          <cell r="AR167">
            <v>131.7951120280502</v>
          </cell>
          <cell r="AS167">
            <v>-80.119037023672178</v>
          </cell>
          <cell r="AT167">
            <v>125.22465097358187</v>
          </cell>
          <cell r="AU167">
            <v>-10.047926049887893</v>
          </cell>
          <cell r="AV167">
            <v>155.36227587239364</v>
          </cell>
          <cell r="AW167">
            <v>53.450273260501262</v>
          </cell>
          <cell r="AY167">
            <v>1796.0759433784101</v>
          </cell>
          <cell r="AZ167">
            <v>2714.7513554064603</v>
          </cell>
          <cell r="BA167">
            <v>3756.0728406050102</v>
          </cell>
          <cell r="BB167">
            <v>4816.5348294887908</v>
          </cell>
          <cell r="BC167">
            <v>5999.9937413490998</v>
          </cell>
          <cell r="BD167">
            <v>7175.3436127189998</v>
          </cell>
          <cell r="BE167">
            <v>8476.170968832379</v>
          </cell>
          <cell r="BH167">
            <v>2008.3977</v>
          </cell>
          <cell r="BI167">
            <v>2795.2779999999998</v>
          </cell>
          <cell r="BJ167">
            <v>3916.7185222222224</v>
          </cell>
          <cell r="BK167">
            <v>4851.9558601324197</v>
          </cell>
          <cell r="BL167">
            <v>6045.4626980426183</v>
          </cell>
          <cell r="BM167">
            <v>7065.4502935401251</v>
          </cell>
          <cell r="BN167">
            <v>8312.8273763930047</v>
          </cell>
          <cell r="BQ167">
            <v>-212.32175662158997</v>
          </cell>
          <cell r="BR167">
            <v>-80.526644593539771</v>
          </cell>
          <cell r="BS167">
            <v>-160.64568161721201</v>
          </cell>
          <cell r="BT167">
            <v>-35.421030643630175</v>
          </cell>
          <cell r="BU167">
            <v>-45.468956693518301</v>
          </cell>
          <cell r="BV167">
            <v>109.89331917887466</v>
          </cell>
          <cell r="BW167">
            <v>163.34359243937433</v>
          </cell>
          <cell r="BZ167">
            <v>5.3740896910432614</v>
          </cell>
          <cell r="CA167">
            <v>5.4148154420961596</v>
          </cell>
        </row>
        <row r="168">
          <cell r="Q168">
            <v>612.18613506100019</v>
          </cell>
          <cell r="R168">
            <v>752.90155518899996</v>
          </cell>
          <cell r="S168">
            <v>709.49727737799981</v>
          </cell>
          <cell r="T168">
            <v>851.27870428699998</v>
          </cell>
          <cell r="U168">
            <v>803.17442898100001</v>
          </cell>
          <cell r="V168">
            <v>972.70713087999991</v>
          </cell>
          <cell r="W168">
            <v>690.39096822800002</v>
          </cell>
          <cell r="X168">
            <v>919.5669539930002</v>
          </cell>
          <cell r="Y168">
            <v>560.75002455699996</v>
          </cell>
          <cell r="Z168">
            <v>976.01564914280027</v>
          </cell>
          <cell r="AA168">
            <v>9152.5181370445007</v>
          </cell>
          <cell r="AB168">
            <v>8.0643945886236565</v>
          </cell>
          <cell r="AC168" t="e">
            <v>#VALUE!</v>
          </cell>
          <cell r="AD168">
            <v>8.0643945886236565</v>
          </cell>
          <cell r="AE168">
            <v>372.33579999999995</v>
          </cell>
          <cell r="AF168">
            <v>1072.5493999999999</v>
          </cell>
          <cell r="AG168">
            <v>494.41030000000001</v>
          </cell>
          <cell r="AH168">
            <v>798.19579999999996</v>
          </cell>
          <cell r="AI168">
            <v>600.26139999999998</v>
          </cell>
          <cell r="AJ168">
            <v>857.12189999999987</v>
          </cell>
          <cell r="AK168">
            <v>668.19430000000011</v>
          </cell>
          <cell r="AL168">
            <v>897.23910000000001</v>
          </cell>
          <cell r="AP168">
            <v>-28.368856882299951</v>
          </cell>
          <cell r="AQ168">
            <v>-112.46703376999994</v>
          </cell>
          <cell r="AR168">
            <v>117.77583506100018</v>
          </cell>
          <cell r="AS168">
            <v>-45.294244810999999</v>
          </cell>
          <cell r="AT168">
            <v>109.23587737799983</v>
          </cell>
          <cell r="AU168">
            <v>-5.8431957129998864</v>
          </cell>
          <cell r="AV168">
            <v>134.98012898099989</v>
          </cell>
          <cell r="AW168">
            <v>75.468030879999901</v>
          </cell>
          <cell r="AY168">
            <v>1304.0493093476998</v>
          </cell>
          <cell r="AZ168">
            <v>1916.2354444087</v>
          </cell>
          <cell r="BA168">
            <v>2669.1369995977002</v>
          </cell>
          <cell r="BB168">
            <v>3378.6342769757002</v>
          </cell>
          <cell r="BC168">
            <v>4229.9129812626998</v>
          </cell>
          <cell r="BD168">
            <v>5033.0874102437001</v>
          </cell>
          <cell r="BE168">
            <v>6005.7945411236997</v>
          </cell>
          <cell r="BH168">
            <v>1444.8851999999999</v>
          </cell>
          <cell r="BI168">
            <v>1939.2954999999999</v>
          </cell>
          <cell r="BJ168">
            <v>2737.4913000000001</v>
          </cell>
          <cell r="BK168">
            <v>3337.7527</v>
          </cell>
          <cell r="BL168">
            <v>4194.8746000000001</v>
          </cell>
          <cell r="BM168">
            <v>4863.0688999999993</v>
          </cell>
          <cell r="BN168">
            <v>5760.3079999999991</v>
          </cell>
          <cell r="BQ168">
            <v>-140.83589065230001</v>
          </cell>
          <cell r="BR168">
            <v>-23.060055591299829</v>
          </cell>
          <cell r="BS168">
            <v>-68.354300402299941</v>
          </cell>
          <cell r="BT168">
            <v>40.881576975699772</v>
          </cell>
          <cell r="BU168">
            <v>35.038381262699659</v>
          </cell>
          <cell r="BV168">
            <v>170.0185102437008</v>
          </cell>
          <cell r="BW168">
            <v>245.48654112370059</v>
          </cell>
          <cell r="BZ168">
            <v>3.7886592430849206</v>
          </cell>
          <cell r="CA168">
            <v>3.7572759764263166</v>
          </cell>
        </row>
        <row r="169">
          <cell r="Q169">
            <v>547.25089320100017</v>
          </cell>
          <cell r="R169">
            <v>273.53488764100001</v>
          </cell>
          <cell r="S169">
            <v>633.26266243399982</v>
          </cell>
          <cell r="T169">
            <v>407.06395279499992</v>
          </cell>
          <cell r="U169">
            <v>716.37736025599997</v>
          </cell>
          <cell r="V169">
            <v>457.37705655100001</v>
          </cell>
          <cell r="W169">
            <v>587.30996725600005</v>
          </cell>
          <cell r="AE169">
            <v>300.03099999999995</v>
          </cell>
          <cell r="AF169">
            <v>412.96669999999995</v>
          </cell>
          <cell r="AG169">
            <v>411.47919999999999</v>
          </cell>
          <cell r="AH169">
            <v>256.96799999999996</v>
          </cell>
          <cell r="AI169">
            <v>517.72820000000002</v>
          </cell>
          <cell r="AJ169">
            <v>367.72089999999997</v>
          </cell>
          <cell r="AK169">
            <v>564.85660000000007</v>
          </cell>
          <cell r="AL169">
            <v>375.6336</v>
          </cell>
          <cell r="AP169">
            <v>-56.474356882299986</v>
          </cell>
          <cell r="AQ169">
            <v>-44.584800674999997</v>
          </cell>
          <cell r="AR169">
            <v>135.77169320100018</v>
          </cell>
          <cell r="AT169">
            <v>115.53446243399981</v>
          </cell>
          <cell r="AU169">
            <v>39.343052794999949</v>
          </cell>
          <cell r="AV169">
            <v>151.5207602559999</v>
          </cell>
          <cell r="AW169">
            <v>81.743456551000008</v>
          </cell>
          <cell r="AY169">
            <v>611.93854244269994</v>
          </cell>
          <cell r="AZ169">
            <v>1159.1894356437001</v>
          </cell>
          <cell r="BA169">
            <v>1432.7243232847002</v>
          </cell>
          <cell r="BB169">
            <v>2065.9869857187</v>
          </cell>
          <cell r="BC169">
            <v>2473.0509385136997</v>
          </cell>
          <cell r="BD169">
            <v>3189.4282987696997</v>
          </cell>
          <cell r="BE169">
            <v>3646.8053553206996</v>
          </cell>
          <cell r="BH169">
            <v>712.9976999999999</v>
          </cell>
          <cell r="BI169">
            <v>1124.4768999999999</v>
          </cell>
          <cell r="BJ169">
            <v>1381.4449</v>
          </cell>
          <cell r="BK169">
            <v>1899.1731</v>
          </cell>
          <cell r="BL169">
            <v>2266.8939999999998</v>
          </cell>
          <cell r="BM169">
            <v>2831.7505999999998</v>
          </cell>
          <cell r="BN169">
            <v>3207.3842</v>
          </cell>
          <cell r="BQ169">
            <v>-101.05915755729995</v>
          </cell>
          <cell r="BR169">
            <v>34.712535643700221</v>
          </cell>
          <cell r="BS169">
            <v>51.279423284700215</v>
          </cell>
          <cell r="BT169">
            <v>166.81388571870002</v>
          </cell>
          <cell r="BU169">
            <v>206.15693851369997</v>
          </cell>
          <cell r="BV169">
            <v>357.67769876969987</v>
          </cell>
          <cell r="BW169">
            <v>439.42115532069965</v>
          </cell>
          <cell r="BZ169">
            <v>2.2150685695720389</v>
          </cell>
          <cell r="CA169">
            <v>2.0304173972935824</v>
          </cell>
        </row>
        <row r="170">
          <cell r="Q170">
            <v>64.935241859999991</v>
          </cell>
          <cell r="R170">
            <v>479.36666754800001</v>
          </cell>
          <cell r="S170">
            <v>76.234614944000015</v>
          </cell>
          <cell r="T170">
            <v>444.214751492</v>
          </cell>
          <cell r="U170">
            <v>86.797068725000017</v>
          </cell>
          <cell r="V170">
            <v>515.3300743289999</v>
          </cell>
          <cell r="W170">
            <v>103.08100097199998</v>
          </cell>
          <cell r="AE170">
            <v>72.3048</v>
          </cell>
          <cell r="AF170">
            <v>659.58270000000005</v>
          </cell>
          <cell r="AG170">
            <v>82.931100000000001</v>
          </cell>
          <cell r="AH170">
            <v>541.2278</v>
          </cell>
          <cell r="AI170">
            <v>82.533199999999994</v>
          </cell>
          <cell r="AJ170">
            <v>489.40099999999995</v>
          </cell>
          <cell r="AK170">
            <v>103.3377</v>
          </cell>
          <cell r="AL170">
            <v>521.60550000000001</v>
          </cell>
          <cell r="AP170">
            <v>28.105500000000006</v>
          </cell>
          <cell r="AQ170">
            <v>-67.882233095000061</v>
          </cell>
          <cell r="AR170">
            <v>-17.99585814000001</v>
          </cell>
          <cell r="AT170">
            <v>-6.298585055999979</v>
          </cell>
          <cell r="AU170">
            <v>-45.186248507999949</v>
          </cell>
          <cell r="AV170">
            <v>-16.540631274999981</v>
          </cell>
          <cell r="AW170">
            <v>-6.2754256710001073</v>
          </cell>
          <cell r="AY170">
            <v>692.11076690499999</v>
          </cell>
          <cell r="AZ170">
            <v>757.04600876500001</v>
          </cell>
          <cell r="BA170">
            <v>1236.412676313</v>
          </cell>
          <cell r="BB170">
            <v>1312.647291257</v>
          </cell>
          <cell r="BC170">
            <v>1756.862042749</v>
          </cell>
          <cell r="BD170">
            <v>1843.6591114739999</v>
          </cell>
          <cell r="BE170">
            <v>2358.9891858029996</v>
          </cell>
          <cell r="BH170">
            <v>731.88750000000005</v>
          </cell>
          <cell r="BI170">
            <v>814.81860000000006</v>
          </cell>
          <cell r="BJ170">
            <v>1356.0464000000002</v>
          </cell>
          <cell r="BK170">
            <v>1438.5796000000003</v>
          </cell>
          <cell r="BL170">
            <v>1927.9806000000003</v>
          </cell>
          <cell r="BM170">
            <v>2031.3183000000004</v>
          </cell>
          <cell r="BN170">
            <v>2552.9238000000005</v>
          </cell>
          <cell r="BQ170">
            <v>-39.776733095000054</v>
          </cell>
          <cell r="BR170">
            <v>-57.77259123500005</v>
          </cell>
          <cell r="BS170">
            <v>-119.63372368700016</v>
          </cell>
          <cell r="BT170">
            <v>-125.93230874300025</v>
          </cell>
          <cell r="BU170">
            <v>-171.11855725100031</v>
          </cell>
          <cell r="BV170">
            <v>-187.65918852600043</v>
          </cell>
          <cell r="BW170">
            <v>-193.93461419700088</v>
          </cell>
          <cell r="BZ170">
            <v>1.573590673512882</v>
          </cell>
          <cell r="CA170">
            <v>1.726858579132734</v>
          </cell>
        </row>
        <row r="171">
          <cell r="Q171">
            <v>230.41582564200002</v>
          </cell>
          <cell r="R171">
            <v>208.70567652300002</v>
          </cell>
          <cell r="S171">
            <v>278.76066448540001</v>
          </cell>
          <cell r="T171">
            <v>262.92810880995995</v>
          </cell>
          <cell r="U171">
            <v>309.66857646900002</v>
          </cell>
          <cell r="V171">
            <v>275.746238785</v>
          </cell>
          <cell r="W171">
            <v>299.01292254214991</v>
          </cell>
          <cell r="X171">
            <v>317.95930432717</v>
          </cell>
          <cell r="Y171">
            <v>308.058088183</v>
          </cell>
          <cell r="Z171">
            <v>340.72488169626354</v>
          </cell>
          <cell r="AA171">
            <v>3197.1848572169438</v>
          </cell>
          <cell r="AB171">
            <v>2.7631307308090571</v>
          </cell>
          <cell r="AC171" t="e">
            <v>#VALUE!</v>
          </cell>
          <cell r="AD171">
            <v>2.7631307308090571</v>
          </cell>
          <cell r="AE171">
            <v>220</v>
          </cell>
          <cell r="AF171">
            <v>220</v>
          </cell>
          <cell r="AG171">
            <v>220</v>
          </cell>
          <cell r="AH171">
            <v>240</v>
          </cell>
          <cell r="AI171">
            <v>250</v>
          </cell>
          <cell r="AJ171">
            <v>250</v>
          </cell>
          <cell r="AK171">
            <v>267.2</v>
          </cell>
          <cell r="AL171">
            <v>267.5</v>
          </cell>
          <cell r="AP171">
            <v>-44.580802537000011</v>
          </cell>
          <cell r="AQ171">
            <v>-30.214627709000013</v>
          </cell>
          <cell r="AR171">
            <v>10.415825642000016</v>
          </cell>
          <cell r="AS171">
            <v>-31.294323476999978</v>
          </cell>
          <cell r="AT171">
            <v>28.760664485400014</v>
          </cell>
          <cell r="AU171">
            <v>12.928108809959951</v>
          </cell>
          <cell r="AV171">
            <v>42.468576469000027</v>
          </cell>
          <cell r="AW171">
            <v>8.2462387850000027</v>
          </cell>
          <cell r="AY171">
            <v>365.20456975399998</v>
          </cell>
          <cell r="AZ171">
            <v>595.62039539600005</v>
          </cell>
          <cell r="BA171">
            <v>804.32607191900001</v>
          </cell>
          <cell r="BB171">
            <v>1083.0867364044002</v>
          </cell>
          <cell r="BC171">
            <v>1346.0148452143601</v>
          </cell>
          <cell r="BD171">
            <v>1655.6834216833599</v>
          </cell>
          <cell r="BE171">
            <v>1931.42966046836</v>
          </cell>
          <cell r="BH171">
            <v>440.00000000000006</v>
          </cell>
          <cell r="BI171">
            <v>660</v>
          </cell>
          <cell r="BJ171">
            <v>900</v>
          </cell>
          <cell r="BK171">
            <v>1150</v>
          </cell>
          <cell r="BL171">
            <v>1400</v>
          </cell>
          <cell r="BM171">
            <v>1667.2</v>
          </cell>
          <cell r="BN171">
            <v>1934.7</v>
          </cell>
          <cell r="BQ171">
            <v>-74.79543024600008</v>
          </cell>
          <cell r="BR171">
            <v>-64.379604604000065</v>
          </cell>
          <cell r="BS171">
            <v>-95.673928080999985</v>
          </cell>
          <cell r="BT171">
            <v>-66.913263595599915</v>
          </cell>
          <cell r="BU171">
            <v>-53.985154785639963</v>
          </cell>
          <cell r="BV171">
            <v>-11.516578316640107</v>
          </cell>
          <cell r="BW171">
            <v>-3.2703395316400474</v>
          </cell>
          <cell r="BZ171">
            <v>1.2056020081832963</v>
          </cell>
          <cell r="CA171">
            <v>1.2539555692551199</v>
          </cell>
        </row>
        <row r="172">
          <cell r="Q172">
            <v>87.581100000000021</v>
          </cell>
          <cell r="R172">
            <v>75.481886342485012</v>
          </cell>
          <cell r="S172">
            <v>100.79985627792065</v>
          </cell>
          <cell r="T172">
            <v>96.822372804126232</v>
          </cell>
          <cell r="U172">
            <v>119.95336933611877</v>
          </cell>
          <cell r="V172">
            <v>106.80132008960814</v>
          </cell>
          <cell r="W172">
            <v>121.30396975051718</v>
          </cell>
          <cell r="X172">
            <v>123.15117546677656</v>
          </cell>
          <cell r="Y172">
            <v>120.73640728030996</v>
          </cell>
          <cell r="Z172">
            <v>131.96731670782302</v>
          </cell>
          <cell r="AA172">
            <v>1221.3033438096857</v>
          </cell>
          <cell r="AB172">
            <v>1.0069033117662627</v>
          </cell>
          <cell r="AC172" t="str">
            <v xml:space="preserve"> </v>
          </cell>
          <cell r="AD172">
            <v>1.0069033117662627</v>
          </cell>
          <cell r="AE172">
            <v>79.530992176990523</v>
          </cell>
          <cell r="AF172">
            <v>79.5</v>
          </cell>
          <cell r="AG172">
            <v>79.5</v>
          </cell>
          <cell r="AH172">
            <v>86.8</v>
          </cell>
          <cell r="AI172">
            <v>90.4</v>
          </cell>
          <cell r="AJ172">
            <v>90.4</v>
          </cell>
          <cell r="AK172">
            <v>96.6</v>
          </cell>
          <cell r="AL172">
            <v>96.7</v>
          </cell>
          <cell r="AP172">
            <v>-17.211794713990507</v>
          </cell>
          <cell r="AQ172">
            <v>-5.1146277089999614</v>
          </cell>
          <cell r="AR172">
            <v>8.0811000000000206</v>
          </cell>
          <cell r="AS172">
            <v>-11.318113657514985</v>
          </cell>
          <cell r="AT172">
            <v>10.399856277920648</v>
          </cell>
          <cell r="AU172">
            <v>6.4223728041262262</v>
          </cell>
          <cell r="AV172">
            <v>23.353369336118774</v>
          </cell>
          <cell r="AW172">
            <v>10.101320089608137</v>
          </cell>
          <cell r="AY172">
            <v>136.70456975400006</v>
          </cell>
          <cell r="AZ172">
            <v>224.28566975400008</v>
          </cell>
          <cell r="BA172">
            <v>299.76755609648512</v>
          </cell>
          <cell r="BB172">
            <v>400.56741237440576</v>
          </cell>
          <cell r="BC172">
            <v>497.38978517853201</v>
          </cell>
          <cell r="BD172">
            <v>617.34315451465079</v>
          </cell>
          <cell r="BE172">
            <v>724.1444746042589</v>
          </cell>
          <cell r="BH172">
            <v>159.03099217699054</v>
          </cell>
          <cell r="BI172">
            <v>238.53099217699054</v>
          </cell>
          <cell r="BJ172">
            <v>325.33099217699055</v>
          </cell>
          <cell r="BK172">
            <v>415.73099217699053</v>
          </cell>
          <cell r="BL172">
            <v>506.1309921769905</v>
          </cell>
          <cell r="BM172">
            <v>602.73099217699053</v>
          </cell>
          <cell r="BN172">
            <v>699.43099217699057</v>
          </cell>
          <cell r="BQ172">
            <v>-22.326422422990476</v>
          </cell>
          <cell r="BR172">
            <v>-14.245322422990455</v>
          </cell>
          <cell r="BS172">
            <v>-25.563436080505426</v>
          </cell>
          <cell r="BT172">
            <v>-15.163579802584763</v>
          </cell>
          <cell r="BU172">
            <v>-8.7412069984584946</v>
          </cell>
          <cell r="BV172">
            <v>14.612162337660266</v>
          </cell>
          <cell r="BW172">
            <v>24.713482427268332</v>
          </cell>
          <cell r="BZ172">
            <v>0.44550335086801984</v>
          </cell>
          <cell r="CA172">
            <v>0.45333269743782617</v>
          </cell>
        </row>
        <row r="173">
          <cell r="Q173">
            <v>142.834725642</v>
          </cell>
          <cell r="R173">
            <v>133.22379018051501</v>
          </cell>
          <cell r="S173">
            <v>177.96080820747937</v>
          </cell>
          <cell r="T173">
            <v>166.10573600583371</v>
          </cell>
          <cell r="U173">
            <v>189.71520713288123</v>
          </cell>
          <cell r="V173">
            <v>168.94491869539186</v>
          </cell>
          <cell r="W173">
            <v>177.70895279163273</v>
          </cell>
          <cell r="X173">
            <v>194.80812886039345</v>
          </cell>
          <cell r="Y173">
            <v>187.32168090269005</v>
          </cell>
          <cell r="Z173">
            <v>208.75756498844049</v>
          </cell>
          <cell r="AA173">
            <v>1975.8815134072579</v>
          </cell>
          <cell r="AB173">
            <v>1.7562274190427944</v>
          </cell>
          <cell r="AC173" t="str">
            <v xml:space="preserve"> </v>
          </cell>
          <cell r="AD173">
            <v>1.7562274190427944</v>
          </cell>
          <cell r="AE173">
            <v>140.46900782300949</v>
          </cell>
          <cell r="AF173">
            <v>140.5</v>
          </cell>
          <cell r="AG173">
            <v>140.5</v>
          </cell>
          <cell r="AH173">
            <v>153.19999999999999</v>
          </cell>
          <cell r="AI173">
            <v>159.6</v>
          </cell>
          <cell r="AJ173">
            <v>159.6</v>
          </cell>
          <cell r="AK173">
            <v>170.6</v>
          </cell>
          <cell r="AL173">
            <v>170.8</v>
          </cell>
          <cell r="AP173">
            <v>-27.369007823009511</v>
          </cell>
          <cell r="AQ173">
            <v>-25.100000000000065</v>
          </cell>
          <cell r="AR173">
            <v>2.3347256419999951</v>
          </cell>
          <cell r="AS173">
            <v>-19.976209819484978</v>
          </cell>
          <cell r="AT173">
            <v>18.36080820747938</v>
          </cell>
          <cell r="AU173">
            <v>6.505736005833711</v>
          </cell>
          <cell r="AV173">
            <v>19.115207132881238</v>
          </cell>
          <cell r="AW173">
            <v>-1.8550813046081487</v>
          </cell>
          <cell r="AY173">
            <v>228.49999999999991</v>
          </cell>
          <cell r="AZ173">
            <v>371.33472564199991</v>
          </cell>
          <cell r="BA173">
            <v>504.55851582251489</v>
          </cell>
          <cell r="BB173">
            <v>682.51932402999432</v>
          </cell>
          <cell r="BC173">
            <v>848.62506003582803</v>
          </cell>
          <cell r="BD173">
            <v>1038.3402671687093</v>
          </cell>
          <cell r="BE173">
            <v>1207.2851858641011</v>
          </cell>
          <cell r="BH173">
            <v>280.96900782300952</v>
          </cell>
          <cell r="BI173">
            <v>421.46900782300952</v>
          </cell>
          <cell r="BJ173">
            <v>574.66900782300945</v>
          </cell>
          <cell r="BK173">
            <v>734.26900782300947</v>
          </cell>
          <cell r="BL173">
            <v>893.8690078230095</v>
          </cell>
          <cell r="BM173">
            <v>1064.4690078230094</v>
          </cell>
          <cell r="BN173">
            <v>1235.2690078230094</v>
          </cell>
          <cell r="BQ173">
            <v>-52.469007823009605</v>
          </cell>
          <cell r="BR173">
            <v>-50.13428218100961</v>
          </cell>
          <cell r="BS173">
            <v>-70.11049200049456</v>
          </cell>
          <cell r="BT173">
            <v>-51.749683793015151</v>
          </cell>
          <cell r="BU173">
            <v>-45.243947787181469</v>
          </cell>
          <cell r="BV173">
            <v>-26.128740654300145</v>
          </cell>
          <cell r="BW173">
            <v>-27.983821958908266</v>
          </cell>
          <cell r="BZ173">
            <v>0.76009865731527637</v>
          </cell>
          <cell r="CA173">
            <v>0.80062287181729352</v>
          </cell>
        </row>
        <row r="174">
          <cell r="Q174">
            <v>48.755678719580004</v>
          </cell>
          <cell r="R174">
            <v>61.927547688800004</v>
          </cell>
          <cell r="S174">
            <v>56.177978153059996</v>
          </cell>
          <cell r="T174">
            <v>65.378911245259999</v>
          </cell>
          <cell r="U174">
            <v>60.214436816019997</v>
          </cell>
          <cell r="V174">
            <v>49.163226856559994</v>
          </cell>
          <cell r="W174">
            <v>38.87063087264</v>
          </cell>
          <cell r="X174">
            <v>45.708496023000002</v>
          </cell>
          <cell r="Y174">
            <v>45.870645472</v>
          </cell>
          <cell r="Z174">
            <v>50.682198984188432</v>
          </cell>
          <cell r="AA174">
            <v>634.42619069857847</v>
          </cell>
          <cell r="AB174">
            <v>0.73449525917993053</v>
          </cell>
          <cell r="AC174" t="str">
            <v xml:space="preserve"> </v>
          </cell>
          <cell r="AD174">
            <v>0.73449525917993053</v>
          </cell>
          <cell r="AE174">
            <v>60.442500000000003</v>
          </cell>
          <cell r="AF174">
            <v>60.4</v>
          </cell>
          <cell r="AG174">
            <v>60.4</v>
          </cell>
          <cell r="AH174">
            <v>67.674722222222201</v>
          </cell>
          <cell r="AI174">
            <v>68.014937910197958</v>
          </cell>
          <cell r="AJ174">
            <v>68.014937910197958</v>
          </cell>
          <cell r="AK174">
            <v>67.71493791019796</v>
          </cell>
          <cell r="AL174">
            <v>67.989937910197952</v>
          </cell>
          <cell r="AP174">
            <v>-4.2526461975098897</v>
          </cell>
          <cell r="AQ174">
            <v>-4.913413935020003</v>
          </cell>
          <cell r="AR174">
            <v>-11.644321280419994</v>
          </cell>
          <cell r="AS174">
            <v>-5.7471745334221964</v>
          </cell>
          <cell r="AT174">
            <v>-11.836959757137961</v>
          </cell>
          <cell r="AU174">
            <v>-2.6360266649379582</v>
          </cell>
          <cell r="AV174">
            <v>-7.5005010941779631</v>
          </cell>
          <cell r="AW174">
            <v>-18.826711053637958</v>
          </cell>
          <cell r="AY174">
            <v>111.67643986747011</v>
          </cell>
          <cell r="AZ174">
            <v>160.43211858705013</v>
          </cell>
          <cell r="BA174">
            <v>222.35966627585015</v>
          </cell>
          <cell r="BB174">
            <v>278.53764442891014</v>
          </cell>
          <cell r="BC174">
            <v>343.91655567417013</v>
          </cell>
          <cell r="BD174">
            <v>404.13099249019012</v>
          </cell>
          <cell r="BE174">
            <v>453.29421934675014</v>
          </cell>
          <cell r="BH174">
            <v>120.8425</v>
          </cell>
          <cell r="BI174">
            <v>181.24250000000001</v>
          </cell>
          <cell r="BJ174">
            <v>248.91722222222222</v>
          </cell>
          <cell r="BK174">
            <v>316.93216013242017</v>
          </cell>
          <cell r="BL174">
            <v>384.94709804261811</v>
          </cell>
          <cell r="BM174">
            <v>452.66203595281604</v>
          </cell>
          <cell r="BN174">
            <v>520.65197386301395</v>
          </cell>
          <cell r="BQ174">
            <v>-9.1660601325298927</v>
          </cell>
          <cell r="BR174">
            <v>-20.81038141294988</v>
          </cell>
          <cell r="BS174">
            <v>-26.557555946372077</v>
          </cell>
          <cell r="BT174">
            <v>-38.394515703510024</v>
          </cell>
          <cell r="BU174">
            <v>-41.030542368447982</v>
          </cell>
          <cell r="BV174">
            <v>-48.531043462625917</v>
          </cell>
          <cell r="BW174">
            <v>-67.35775451626381</v>
          </cell>
          <cell r="BZ174">
            <v>0.30804005739047435</v>
          </cell>
          <cell r="CA174">
            <v>0.34479039818509827</v>
          </cell>
        </row>
        <row r="175">
          <cell r="Q175">
            <v>27.317772605470001</v>
          </cell>
          <cell r="R175">
            <v>17.786705797749999</v>
          </cell>
          <cell r="S175">
            <v>16.026068867319999</v>
          </cell>
          <cell r="T175">
            <v>3.8731875180900004</v>
          </cell>
          <cell r="U175">
            <v>2.29242910388</v>
          </cell>
          <cell r="V175">
            <v>3.2107595918200014</v>
          </cell>
          <cell r="W175">
            <v>1.9944461786999981</v>
          </cell>
          <cell r="X175">
            <v>1.9449681834900003</v>
          </cell>
          <cell r="Y175">
            <v>1.891966696719994</v>
          </cell>
          <cell r="Z175">
            <v>-3.3399999999872421E-4</v>
          </cell>
          <cell r="AA175">
            <v>91.483594952479976</v>
          </cell>
          <cell r="AB175">
            <v>4.974173187738333E-2</v>
          </cell>
          <cell r="AC175" t="e">
            <v>#VALUE!</v>
          </cell>
          <cell r="AD175">
            <v>4.974173187738333E-2</v>
          </cell>
          <cell r="AE175">
            <v>1</v>
          </cell>
          <cell r="AF175">
            <v>1.67</v>
          </cell>
          <cell r="AG175">
            <v>12.07</v>
          </cell>
          <cell r="AH175">
            <v>15.57</v>
          </cell>
          <cell r="AI175">
            <v>16.960999999999999</v>
          </cell>
          <cell r="AJ175">
            <v>18.37</v>
          </cell>
          <cell r="AK175">
            <v>16.878357587308294</v>
          </cell>
          <cell r="AL175">
            <v>14.648044942680542</v>
          </cell>
          <cell r="AP175">
            <v>0.43595249885999721</v>
          </cell>
          <cell r="AQ175">
            <v>12.039671910380003</v>
          </cell>
          <cell r="AR175">
            <v>15.247772605470001</v>
          </cell>
          <cell r="AS175">
            <v>2.2167057977499987</v>
          </cell>
          <cell r="AT175">
            <v>-0.93493113267999917</v>
          </cell>
          <cell r="AU175">
            <v>-14.49681248191</v>
          </cell>
          <cell r="AV175">
            <v>-14.585928483428294</v>
          </cell>
          <cell r="AW175">
            <v>-11.437285350860542</v>
          </cell>
          <cell r="AY175">
            <v>15.14562440924</v>
          </cell>
          <cell r="AZ175">
            <v>42.463397014709997</v>
          </cell>
          <cell r="BA175">
            <v>60.25010281246</v>
          </cell>
          <cell r="BB175">
            <v>76.276171679779992</v>
          </cell>
          <cell r="BC175">
            <v>80.149359197869998</v>
          </cell>
          <cell r="BD175">
            <v>82.441788301749995</v>
          </cell>
          <cell r="BE175">
            <v>85.652547893570002</v>
          </cell>
          <cell r="BH175">
            <v>2.67</v>
          </cell>
          <cell r="BI175">
            <v>14.74</v>
          </cell>
          <cell r="BJ175">
            <v>30.310000000000002</v>
          </cell>
          <cell r="BK175">
            <v>47.271000000000001</v>
          </cell>
          <cell r="BL175">
            <v>65.641000000000005</v>
          </cell>
          <cell r="BM175">
            <v>82.519357587308292</v>
          </cell>
          <cell r="BN175">
            <v>97.167402529988834</v>
          </cell>
          <cell r="BQ175">
            <v>12.47562440924</v>
          </cell>
          <cell r="BR175">
            <v>27.723397014709995</v>
          </cell>
          <cell r="BS175">
            <v>29.940102812459994</v>
          </cell>
          <cell r="BT175">
            <v>29.005171679779991</v>
          </cell>
          <cell r="BU175">
            <v>14.508359197869986</v>
          </cell>
          <cell r="BV175">
            <v>-7.7569285558297452E-2</v>
          </cell>
          <cell r="BW175">
            <v>-11.514854636418832</v>
          </cell>
          <cell r="BZ175">
            <v>7.1788382384570096E-2</v>
          </cell>
          <cell r="CA175">
            <v>5.8793498229625228E-2</v>
          </cell>
        </row>
        <row r="176">
          <cell r="Q176">
            <v>35.094471764150001</v>
          </cell>
          <cell r="R176">
            <v>35.14656270695</v>
          </cell>
          <cell r="S176">
            <v>29.180717095710001</v>
          </cell>
          <cell r="T176">
            <v>31.759557582969997</v>
          </cell>
          <cell r="U176">
            <v>26.012900590530002</v>
          </cell>
          <cell r="V176">
            <v>28.550581069179998</v>
          </cell>
          <cell r="W176">
            <v>29.711161721580002</v>
          </cell>
          <cell r="X176">
            <v>29.501093009100003</v>
          </cell>
          <cell r="Y176">
            <v>16.481547299860001</v>
          </cell>
          <cell r="Z176">
            <v>54.881081765122673</v>
          </cell>
          <cell r="AA176">
            <v>407.57820320317273</v>
          </cell>
          <cell r="AB176">
            <v>0.3597821418076097</v>
          </cell>
          <cell r="AC176" t="e">
            <v>#VALUE!</v>
          </cell>
          <cell r="AD176">
            <v>0.3597821418076097</v>
          </cell>
          <cell r="AE176">
            <v>29.198869108833222</v>
          </cell>
          <cell r="AF176">
            <v>28.8</v>
          </cell>
          <cell r="AG176">
            <v>31.3</v>
          </cell>
          <cell r="AH176">
            <v>27.130943987791408</v>
          </cell>
          <cell r="AI176">
            <v>30.444743670989389</v>
          </cell>
          <cell r="AJ176">
            <v>28.784751352719894</v>
          </cell>
          <cell r="AK176">
            <v>31.027972937692418</v>
          </cell>
          <cell r="AL176">
            <v>31.818774086118658</v>
          </cell>
          <cell r="AP176">
            <v>6.3351749155667676</v>
          </cell>
          <cell r="AQ176">
            <v>26.924484573620003</v>
          </cell>
          <cell r="AR176">
            <v>3.7944717641499999</v>
          </cell>
          <cell r="AS176">
            <v>8.0156187191585921</v>
          </cell>
          <cell r="AT176">
            <v>-1.264026575279388</v>
          </cell>
          <cell r="AU176">
            <v>2.9748062302501026</v>
          </cell>
          <cell r="AV176">
            <v>-5.0150723471624161</v>
          </cell>
          <cell r="AW176">
            <v>-3.2681930169386604</v>
          </cell>
          <cell r="AY176">
            <v>91.258528598020007</v>
          </cell>
          <cell r="AZ176">
            <v>126.35300036216999</v>
          </cell>
          <cell r="BA176">
            <v>161.49956306912</v>
          </cell>
          <cell r="BB176">
            <v>190.68028016483001</v>
          </cell>
          <cell r="BC176">
            <v>222.43983774780003</v>
          </cell>
          <cell r="BD176">
            <v>248.45273833832999</v>
          </cell>
          <cell r="BE176">
            <v>277.00331940750999</v>
          </cell>
          <cell r="BH176">
            <v>0</v>
          </cell>
          <cell r="BI176">
            <v>89.29886910883323</v>
          </cell>
          <cell r="BJ176">
            <v>116.42981309662463</v>
          </cell>
          <cell r="BK176">
            <v>146.87455676761402</v>
          </cell>
          <cell r="BL176">
            <v>175.65930812033389</v>
          </cell>
          <cell r="BM176">
            <v>206.68728105802634</v>
          </cell>
          <cell r="BN176">
            <v>238.50605514414499</v>
          </cell>
          <cell r="BQ176">
            <v>91.258528598020007</v>
          </cell>
          <cell r="BR176">
            <v>37.05413125333677</v>
          </cell>
          <cell r="BS176">
            <v>45.069749972495373</v>
          </cell>
          <cell r="BT176">
            <v>43.805723397215992</v>
          </cell>
          <cell r="BU176">
            <v>46.780529627466109</v>
          </cell>
          <cell r="BV176">
            <v>41.76545728030365</v>
          </cell>
          <cell r="BW176">
            <v>38.497264263364997</v>
          </cell>
          <cell r="BZ176">
            <v>0.19923548097718502</v>
          </cell>
          <cell r="CA176">
            <v>0.15733497693499554</v>
          </cell>
        </row>
        <row r="177">
          <cell r="Q177">
            <v>22.9039720259</v>
          </cell>
          <cell r="R177">
            <v>25.0219692973</v>
          </cell>
          <cell r="S177">
            <v>21.114573597</v>
          </cell>
          <cell r="T177">
            <v>20.491068197259999</v>
          </cell>
          <cell r="U177">
            <v>18.793302554930001</v>
          </cell>
          <cell r="V177">
            <v>20.673125192440001</v>
          </cell>
          <cell r="W177">
            <v>21.788663787080001</v>
          </cell>
          <cell r="X177">
            <v>23.042011341850003</v>
          </cell>
          <cell r="Y177">
            <v>10.44828470136</v>
          </cell>
          <cell r="Z177">
            <v>47.236163857398111</v>
          </cell>
          <cell r="AA177">
            <v>281.14187918592813</v>
          </cell>
          <cell r="AB177">
            <v>0.31086268638339837</v>
          </cell>
          <cell r="AC177" t="str">
            <v xml:space="preserve"> </v>
          </cell>
          <cell r="AD177">
            <v>0.31086268638339837</v>
          </cell>
          <cell r="AE177">
            <v>22</v>
          </cell>
          <cell r="AF177">
            <v>22</v>
          </cell>
          <cell r="AG177">
            <v>22</v>
          </cell>
          <cell r="AH177">
            <v>23</v>
          </cell>
          <cell r="AI177">
            <v>26.92924657871426</v>
          </cell>
          <cell r="AJ177">
            <v>26.854149303394049</v>
          </cell>
          <cell r="AK177">
            <v>26.855239421008392</v>
          </cell>
          <cell r="AL177">
            <v>29.218076853133606</v>
          </cell>
          <cell r="AP177">
            <v>0.79152494470999457</v>
          </cell>
          <cell r="AQ177">
            <v>4.8372196887000065</v>
          </cell>
          <cell r="AR177">
            <v>0.90397202589999992</v>
          </cell>
          <cell r="AS177">
            <v>2.0219692973000001</v>
          </cell>
          <cell r="AT177">
            <v>-5.8146729817142599</v>
          </cell>
          <cell r="AU177">
            <v>-6.3630811061340502</v>
          </cell>
          <cell r="AV177">
            <v>-8.0619368660783906</v>
          </cell>
          <cell r="AW177">
            <v>-8.5449516606936058</v>
          </cell>
          <cell r="AY177">
            <v>49.628744633410001</v>
          </cell>
          <cell r="AZ177">
            <v>72.532716659309997</v>
          </cell>
          <cell r="BA177">
            <v>97.554685956610001</v>
          </cell>
          <cell r="BB177">
            <v>118.66925955361</v>
          </cell>
          <cell r="BC177">
            <v>139.16032775087001</v>
          </cell>
          <cell r="BD177">
            <v>157.9536303058</v>
          </cell>
          <cell r="BE177">
            <v>178.62675549824002</v>
          </cell>
          <cell r="BH177">
            <v>0</v>
          </cell>
          <cell r="BI177">
            <v>66</v>
          </cell>
          <cell r="BJ177">
            <v>89</v>
          </cell>
          <cell r="BK177">
            <v>115.92924657871426</v>
          </cell>
          <cell r="BL177">
            <v>142.78339588210829</v>
          </cell>
          <cell r="BM177">
            <v>169.6386353031167</v>
          </cell>
          <cell r="BN177">
            <v>198.8567121562503</v>
          </cell>
          <cell r="BQ177">
            <v>49.628744633410001</v>
          </cell>
          <cell r="BR177">
            <v>6.5327166593099975</v>
          </cell>
          <cell r="BS177">
            <v>8.5546859566100011</v>
          </cell>
          <cell r="BT177">
            <v>2.7400129748957482</v>
          </cell>
          <cell r="BU177">
            <v>-3.6230681312382842</v>
          </cell>
          <cell r="BV177">
            <v>-11.685004997316696</v>
          </cell>
          <cell r="BW177">
            <v>-20.229956658010281</v>
          </cell>
          <cell r="BZ177">
            <v>0.12464347714469375</v>
          </cell>
          <cell r="CA177">
            <v>0.12788859604537731</v>
          </cell>
        </row>
        <row r="178">
          <cell r="Q178">
            <v>12.190499738249997</v>
          </cell>
          <cell r="R178">
            <v>10.12459340965</v>
          </cell>
          <cell r="S178">
            <v>8.0661434987099998</v>
          </cell>
          <cell r="T178">
            <v>11.26848938571</v>
          </cell>
          <cell r="U178">
            <v>7.2195980356000007</v>
          </cell>
          <cell r="V178">
            <v>7.8774558767399991</v>
          </cell>
          <cell r="W178">
            <v>7.9224979344999999</v>
          </cell>
          <cell r="X178">
            <v>6.4590816672500004</v>
          </cell>
          <cell r="Y178">
            <v>6.0332625985000004</v>
          </cell>
          <cell r="Z178">
            <v>7.6449179077245635</v>
          </cell>
          <cell r="AA178">
            <v>126.43632401724457</v>
          </cell>
          <cell r="AB178">
            <v>4.8919455424211347E-2</v>
          </cell>
          <cell r="AC178" t="str">
            <v xml:space="preserve"> </v>
          </cell>
          <cell r="AD178">
            <v>4.8919455424211347E-2</v>
          </cell>
          <cell r="AE178">
            <v>7.19886910883322</v>
          </cell>
          <cell r="AF178">
            <v>6.8000000000000007</v>
          </cell>
          <cell r="AG178">
            <v>9.3000000000000007</v>
          </cell>
          <cell r="AH178">
            <v>4.1309439877914071</v>
          </cell>
          <cell r="AI178">
            <v>3.5154970922751296</v>
          </cell>
          <cell r="AJ178">
            <v>1.9306020493258464</v>
          </cell>
          <cell r="AK178">
            <v>4.1727335166840263</v>
          </cell>
          <cell r="AL178">
            <v>2.6006972329850533</v>
          </cell>
          <cell r="AP178">
            <v>5.5436499708567784</v>
          </cell>
          <cell r="AQ178">
            <v>22.087264884919996</v>
          </cell>
          <cell r="AR178">
            <v>2.8904997382499964</v>
          </cell>
          <cell r="AS178">
            <v>5.993649421858593</v>
          </cell>
          <cell r="AT178">
            <v>4.5506464064348702</v>
          </cell>
          <cell r="AU178">
            <v>9.3378873363841528</v>
          </cell>
          <cell r="AV178">
            <v>3.0468645189159744</v>
          </cell>
          <cell r="AW178">
            <v>5.2767586437549454</v>
          </cell>
          <cell r="AY178">
            <v>41.629783964609999</v>
          </cell>
          <cell r="AZ178">
            <v>53.820283702859996</v>
          </cell>
          <cell r="BA178">
            <v>63.94487711251</v>
          </cell>
          <cell r="BB178">
            <v>72.011020611220005</v>
          </cell>
          <cell r="BC178">
            <v>83.279509996930003</v>
          </cell>
          <cell r="BD178">
            <v>90.499108032530003</v>
          </cell>
          <cell r="BE178">
            <v>98.376563909270004</v>
          </cell>
          <cell r="BH178">
            <v>0</v>
          </cell>
          <cell r="BI178">
            <v>23.298869108833223</v>
          </cell>
          <cell r="BJ178">
            <v>27.429813096624631</v>
          </cell>
          <cell r="BK178">
            <v>30.945310188899761</v>
          </cell>
          <cell r="BL178">
            <v>32.875912238225609</v>
          </cell>
          <cell r="BM178">
            <v>37.048645754909636</v>
          </cell>
          <cell r="BN178">
            <v>39.649342987894691</v>
          </cell>
          <cell r="BQ178">
            <v>41.629783964609999</v>
          </cell>
          <cell r="BR178">
            <v>30.521414594026773</v>
          </cell>
          <cell r="BS178">
            <v>36.515064015885372</v>
          </cell>
          <cell r="BT178">
            <v>41.065710422320244</v>
          </cell>
          <cell r="BU178">
            <v>50.403597758704393</v>
          </cell>
          <cell r="BV178">
            <v>53.450462277620368</v>
          </cell>
          <cell r="BW178">
            <v>58.727220921375313</v>
          </cell>
          <cell r="BZ178">
            <v>7.4592003832491288E-2</v>
          </cell>
          <cell r="CA178">
            <v>2.9446380889618252E-2</v>
          </cell>
        </row>
        <row r="179">
          <cell r="Q179">
            <v>155.65266027014036</v>
          </cell>
          <cell r="R179">
            <v>58.087687214378782</v>
          </cell>
          <cell r="S179">
            <v>86.553286193795373</v>
          </cell>
          <cell r="T179">
            <v>155.67925618670219</v>
          </cell>
          <cell r="U179">
            <v>294.66962690616242</v>
          </cell>
          <cell r="V179">
            <v>183.87394367286561</v>
          </cell>
          <cell r="W179">
            <v>223.57232915489456</v>
          </cell>
          <cell r="X179">
            <v>12.998436634050623</v>
          </cell>
          <cell r="Y179">
            <v>6.4403356636901039</v>
          </cell>
          <cell r="Z179">
            <v>1.2586452902</v>
          </cell>
          <cell r="AA179">
            <v>102.02637491710546</v>
          </cell>
          <cell r="AB179">
            <v>0.11528057547271719</v>
          </cell>
          <cell r="AC179" t="e">
            <v>#VALUE!</v>
          </cell>
          <cell r="AD179">
            <v>0.11528057547271719</v>
          </cell>
          <cell r="AE179">
            <v>43.358681283538402</v>
          </cell>
          <cell r="AF179">
            <v>54.703301943100755</v>
          </cell>
          <cell r="AG179">
            <v>206.42999999999998</v>
          </cell>
          <cell r="AH179">
            <v>70.698789840206189</v>
          </cell>
          <cell r="AI179">
            <v>59.375908959537568</v>
          </cell>
          <cell r="AJ179">
            <v>96.220930635838158</v>
          </cell>
          <cell r="AK179">
            <v>335.83759517341036</v>
          </cell>
          <cell r="AL179">
            <v>85.101789017341048</v>
          </cell>
          <cell r="AP179">
            <v>83.805314235128293</v>
          </cell>
          <cell r="AQ179">
            <v>-12.008406786217925</v>
          </cell>
          <cell r="AR179">
            <v>-50.777339729859619</v>
          </cell>
          <cell r="AS179">
            <v>-12.611102625827407</v>
          </cell>
          <cell r="AT179">
            <v>27.177377234257804</v>
          </cell>
          <cell r="AU179">
            <v>59.458325550864032</v>
          </cell>
          <cell r="AV179">
            <v>-41.167968267247943</v>
          </cell>
          <cell r="AW179">
            <v>98.77215465552456</v>
          </cell>
          <cell r="AY179">
            <v>169.85889067554956</v>
          </cell>
          <cell r="AZ179">
            <v>325.51155094568986</v>
          </cell>
          <cell r="BA179">
            <v>383.59923816006869</v>
          </cell>
          <cell r="BB179">
            <v>470.15252435386401</v>
          </cell>
          <cell r="BC179">
            <v>625.83178054056623</v>
          </cell>
          <cell r="BD179">
            <v>920.50140744672865</v>
          </cell>
          <cell r="BE179">
            <v>1104.3753511195941</v>
          </cell>
          <cell r="BH179">
            <v>98.061983226639157</v>
          </cell>
          <cell r="BI179">
            <v>304.49198322663915</v>
          </cell>
          <cell r="BJ179">
            <v>375.19077306684534</v>
          </cell>
          <cell r="BK179">
            <v>434.56668202638292</v>
          </cell>
          <cell r="BL179">
            <v>530.78761266222102</v>
          </cell>
          <cell r="BM179">
            <v>866.6252078356315</v>
          </cell>
          <cell r="BN179">
            <v>951.72699685297255</v>
          </cell>
          <cell r="BQ179">
            <v>71.79690744891036</v>
          </cell>
          <cell r="BR179">
            <v>21.019567719050727</v>
          </cell>
          <cell r="BS179">
            <v>8.4084650932233131</v>
          </cell>
          <cell r="BT179">
            <v>35.585842327481132</v>
          </cell>
          <cell r="BU179">
            <v>95.044167878345149</v>
          </cell>
          <cell r="BV179">
            <v>53.876199611097149</v>
          </cell>
          <cell r="BW179">
            <v>152.6483542666216</v>
          </cell>
          <cell r="BZ179">
            <v>0.56054660473263629</v>
          </cell>
          <cell r="CA179">
            <v>0.47541720213530098</v>
          </cell>
        </row>
        <row r="180">
          <cell r="Q180">
            <v>20.389989183469996</v>
          </cell>
          <cell r="R180">
            <v>23.18330702766</v>
          </cell>
          <cell r="S180">
            <v>26.06416653558</v>
          </cell>
          <cell r="T180">
            <v>47.061405926010011</v>
          </cell>
          <cell r="U180">
            <v>30.953203019040004</v>
          </cell>
          <cell r="V180">
            <v>36.708243836569999</v>
          </cell>
          <cell r="W180">
            <v>24.578930537091001</v>
          </cell>
          <cell r="AE180">
            <v>27.7</v>
          </cell>
          <cell r="AF180">
            <v>36</v>
          </cell>
          <cell r="AG180">
            <v>32.700000000000003</v>
          </cell>
          <cell r="AH180">
            <v>24.7</v>
          </cell>
          <cell r="AI180">
            <v>31.9</v>
          </cell>
          <cell r="AJ180">
            <v>52.1</v>
          </cell>
          <cell r="AK180">
            <v>39</v>
          </cell>
          <cell r="AL180">
            <v>43.2</v>
          </cell>
          <cell r="AP180">
            <v>10.564640287859877</v>
          </cell>
          <cell r="AQ180">
            <v>-11.601199240870002</v>
          </cell>
          <cell r="AR180">
            <v>-12.310010816530006</v>
          </cell>
          <cell r="AT180">
            <v>-5.8358334644199985</v>
          </cell>
          <cell r="AU180">
            <v>-5.0385940739899908</v>
          </cell>
          <cell r="AV180">
            <v>-8.0467969809599964</v>
          </cell>
          <cell r="AW180">
            <v>-6.4917561634300043</v>
          </cell>
          <cell r="AY180">
            <v>62.663441046989874</v>
          </cell>
          <cell r="AZ180">
            <v>83.053430230459867</v>
          </cell>
          <cell r="BA180">
            <v>106.23673725811986</v>
          </cell>
          <cell r="BB180">
            <v>132.30090379369986</v>
          </cell>
          <cell r="BC180">
            <v>179.36230971970986</v>
          </cell>
          <cell r="BD180">
            <v>210.31551273874987</v>
          </cell>
          <cell r="BE180">
            <v>247.02375657531988</v>
          </cell>
          <cell r="BH180">
            <v>63.7</v>
          </cell>
          <cell r="BI180">
            <v>96.4</v>
          </cell>
          <cell r="BJ180">
            <v>121.10000000000001</v>
          </cell>
          <cell r="BK180">
            <v>153</v>
          </cell>
          <cell r="BL180">
            <v>205.1</v>
          </cell>
          <cell r="BM180">
            <v>244.1</v>
          </cell>
          <cell r="BN180">
            <v>287.3</v>
          </cell>
          <cell r="BQ180">
            <v>-1.0365589530101289</v>
          </cell>
          <cell r="BR180">
            <v>-13.346569769540139</v>
          </cell>
          <cell r="BS180">
            <v>-14.863262741880149</v>
          </cell>
          <cell r="BT180">
            <v>-20.69909620630014</v>
          </cell>
          <cell r="BU180">
            <v>-25.737690280290138</v>
          </cell>
          <cell r="BV180">
            <v>-33.784487261250121</v>
          </cell>
          <cell r="BW180">
            <v>-40.276243424680132</v>
          </cell>
          <cell r="BZ180">
            <v>0.16065169084820849</v>
          </cell>
          <cell r="CA180">
            <v>0.18370449089587504</v>
          </cell>
        </row>
        <row r="181">
          <cell r="Q181">
            <v>20.419145816216478</v>
          </cell>
          <cell r="R181">
            <v>18.153312371182583</v>
          </cell>
          <cell r="S181">
            <v>17.05947118514537</v>
          </cell>
          <cell r="T181">
            <v>12.247566229500725</v>
          </cell>
          <cell r="U181">
            <v>25.380658931673061</v>
          </cell>
          <cell r="V181">
            <v>21.110588443768986</v>
          </cell>
          <cell r="W181">
            <v>19.332088271396032</v>
          </cell>
          <cell r="AE181">
            <v>2</v>
          </cell>
          <cell r="AF181">
            <v>4.0999999999999996</v>
          </cell>
          <cell r="AG181">
            <v>5</v>
          </cell>
          <cell r="AH181">
            <v>22</v>
          </cell>
          <cell r="AI181">
            <v>10.4</v>
          </cell>
          <cell r="AJ181">
            <v>11.8</v>
          </cell>
          <cell r="AK181">
            <v>23.4</v>
          </cell>
          <cell r="AL181">
            <v>7.2</v>
          </cell>
          <cell r="AP181">
            <v>6.741418895517878</v>
          </cell>
          <cell r="AQ181">
            <v>2.3909133710559747</v>
          </cell>
          <cell r="AR181">
            <v>15.419145816216478</v>
          </cell>
          <cell r="AT181">
            <v>6.6594711851453692</v>
          </cell>
          <cell r="AU181">
            <v>0.44756622950072433</v>
          </cell>
          <cell r="AV181">
            <v>1.9806589316730623</v>
          </cell>
          <cell r="AW181">
            <v>13.910588443768987</v>
          </cell>
          <cell r="AY181">
            <v>15.232332266573852</v>
          </cell>
          <cell r="AZ181">
            <v>35.651478082790334</v>
          </cell>
          <cell r="BA181">
            <v>53.804790453972913</v>
          </cell>
          <cell r="BB181">
            <v>70.864261639118283</v>
          </cell>
          <cell r="BC181">
            <v>83.111827868619002</v>
          </cell>
          <cell r="BD181">
            <v>108.49248680029206</v>
          </cell>
          <cell r="BE181">
            <v>129.60307524406105</v>
          </cell>
          <cell r="BH181">
            <v>6.1</v>
          </cell>
          <cell r="BI181">
            <v>11.1</v>
          </cell>
          <cell r="BJ181">
            <v>33.1</v>
          </cell>
          <cell r="BK181">
            <v>43.5</v>
          </cell>
          <cell r="BL181">
            <v>55.3</v>
          </cell>
          <cell r="BM181">
            <v>78.699999999999989</v>
          </cell>
          <cell r="BN181">
            <v>85.899999999999991</v>
          </cell>
          <cell r="BQ181">
            <v>9.1323322665738527</v>
          </cell>
          <cell r="BR181">
            <v>24.551478082790332</v>
          </cell>
          <cell r="BS181">
            <v>20.704790453972912</v>
          </cell>
          <cell r="BT181">
            <v>27.364261639118283</v>
          </cell>
          <cell r="BU181">
            <v>27.811827868619005</v>
          </cell>
          <cell r="BV181">
            <v>29.792486800292068</v>
          </cell>
          <cell r="BW181">
            <v>43.703075244061054</v>
          </cell>
          <cell r="BZ181">
            <v>7.4441813876305482E-2</v>
          </cell>
          <cell r="CA181">
            <v>4.9531244985577226E-2</v>
          </cell>
        </row>
        <row r="182">
          <cell r="Q182">
            <v>5.0113765807009782</v>
          </cell>
          <cell r="R182">
            <v>4.7818756766337636</v>
          </cell>
          <cell r="S182">
            <v>21.554095750260004</v>
          </cell>
          <cell r="T182">
            <v>5.9497288321294901</v>
          </cell>
          <cell r="U182">
            <v>3.9456540861499994</v>
          </cell>
          <cell r="V182">
            <v>21.941462904838779</v>
          </cell>
          <cell r="W182">
            <v>6.9551681920775339</v>
          </cell>
          <cell r="AE182">
            <v>10.119681283538403</v>
          </cell>
          <cell r="AF182">
            <v>10.35904385061521</v>
          </cell>
          <cell r="AG182">
            <v>9.3999999999999986</v>
          </cell>
          <cell r="AH182">
            <v>7.7757898402061905</v>
          </cell>
          <cell r="AI182">
            <v>10.8</v>
          </cell>
          <cell r="AJ182">
            <v>24</v>
          </cell>
          <cell r="AK182">
            <v>5.2</v>
          </cell>
          <cell r="AL182">
            <v>29.5</v>
          </cell>
          <cell r="AP182">
            <v>53.538706444161605</v>
          </cell>
          <cell r="AQ182">
            <v>-1.4290486148652075</v>
          </cell>
          <cell r="AR182">
            <v>-4.3886234192990203</v>
          </cell>
          <cell r="AT182">
            <v>10.754095750260003</v>
          </cell>
          <cell r="AU182">
            <v>-18.050271167870509</v>
          </cell>
          <cell r="AV182">
            <v>-1.2543459138500008</v>
          </cell>
          <cell r="AW182">
            <v>-7.5585370951612205</v>
          </cell>
          <cell r="AY182">
            <v>72.588382963450016</v>
          </cell>
          <cell r="AZ182">
            <v>77.599759544150999</v>
          </cell>
          <cell r="BA182">
            <v>82.381635220784759</v>
          </cell>
          <cell r="BB182">
            <v>103.93573097104476</v>
          </cell>
          <cell r="BC182">
            <v>109.88545980317426</v>
          </cell>
          <cell r="BD182">
            <v>113.83111388932426</v>
          </cell>
          <cell r="BE182">
            <v>135.77257679416303</v>
          </cell>
          <cell r="BH182">
            <v>20.478725134153613</v>
          </cell>
          <cell r="BI182">
            <v>29.878725134153612</v>
          </cell>
          <cell r="BJ182">
            <v>37.654514974359799</v>
          </cell>
          <cell r="BK182">
            <v>48.454514974359796</v>
          </cell>
          <cell r="BL182">
            <v>72.454514974359796</v>
          </cell>
          <cell r="BM182">
            <v>77.654514974359799</v>
          </cell>
          <cell r="BN182">
            <v>107.1545149743598</v>
          </cell>
          <cell r="BQ182">
            <v>52.109657829296403</v>
          </cell>
          <cell r="BR182">
            <v>47.721034409997387</v>
          </cell>
          <cell r="BS182">
            <v>44.72712024642496</v>
          </cell>
          <cell r="BT182">
            <v>55.481215996684966</v>
          </cell>
          <cell r="BU182">
            <v>37.430944828814461</v>
          </cell>
          <cell r="BV182">
            <v>36.176598914964458</v>
          </cell>
          <cell r="BW182">
            <v>28.618061819803231</v>
          </cell>
          <cell r="BZ182">
            <v>9.8422488785964254E-2</v>
          </cell>
          <cell r="CA182">
            <v>6.4896244692697808E-2</v>
          </cell>
        </row>
        <row r="183">
          <cell r="Q183">
            <v>100</v>
          </cell>
          <cell r="R183">
            <v>0</v>
          </cell>
          <cell r="S183">
            <v>17.899999999999999</v>
          </cell>
          <cell r="T183">
            <v>88.812268683499994</v>
          </cell>
          <cell r="U183">
            <v>114.15</v>
          </cell>
          <cell r="V183">
            <v>98.247960756910004</v>
          </cell>
          <cell r="W183">
            <v>150.15</v>
          </cell>
          <cell r="AE183">
            <v>0</v>
          </cell>
          <cell r="AF183">
            <v>0</v>
          </cell>
          <cell r="AG183">
            <v>138.19999999999999</v>
          </cell>
          <cell r="AH183">
            <v>0</v>
          </cell>
          <cell r="AI183">
            <v>0</v>
          </cell>
          <cell r="AJ183">
            <v>0</v>
          </cell>
          <cell r="AK183">
            <v>139.078495</v>
          </cell>
          <cell r="AL183">
            <v>0</v>
          </cell>
          <cell r="AP183">
            <v>4.4000000000000004</v>
          </cell>
          <cell r="AQ183">
            <v>0.5</v>
          </cell>
          <cell r="AR183">
            <v>-38.199999999999989</v>
          </cell>
          <cell r="AT183">
            <v>17.899999999999999</v>
          </cell>
          <cell r="AU183">
            <v>88.812268683499994</v>
          </cell>
          <cell r="AV183">
            <v>-24.928494999999998</v>
          </cell>
          <cell r="AW183">
            <v>98.247960756910004</v>
          </cell>
          <cell r="AY183">
            <v>4.9000000000000004</v>
          </cell>
          <cell r="AZ183">
            <v>104.9</v>
          </cell>
          <cell r="BA183">
            <v>104.9</v>
          </cell>
          <cell r="BB183">
            <v>122.8</v>
          </cell>
          <cell r="BC183">
            <v>211.61226868349999</v>
          </cell>
          <cell r="BD183">
            <v>325.7622686835</v>
          </cell>
          <cell r="BE183">
            <v>424.01022944041</v>
          </cell>
          <cell r="BH183">
            <v>0</v>
          </cell>
          <cell r="BI183">
            <v>138.19999999999999</v>
          </cell>
          <cell r="BJ183">
            <v>138.19999999999999</v>
          </cell>
          <cell r="BK183">
            <v>138.19999999999999</v>
          </cell>
          <cell r="BL183">
            <v>138.19999999999999</v>
          </cell>
          <cell r="BM183">
            <v>277.27849500000002</v>
          </cell>
          <cell r="BN183">
            <v>277.27849500000002</v>
          </cell>
          <cell r="BQ183">
            <v>4.9000000000000004</v>
          </cell>
          <cell r="BR183">
            <v>-33.29999999999999</v>
          </cell>
          <cell r="BS183">
            <v>-33.29999999999999</v>
          </cell>
          <cell r="BT183">
            <v>-15.399999999999991</v>
          </cell>
          <cell r="BU183">
            <v>73.412268683500002</v>
          </cell>
          <cell r="BV183">
            <v>48.483773683499976</v>
          </cell>
          <cell r="BW183">
            <v>146.73173444040998</v>
          </cell>
          <cell r="BZ183">
            <v>0.18953741631313256</v>
          </cell>
          <cell r="CA183">
            <v>0.12378332833646967</v>
          </cell>
        </row>
        <row r="184"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109.19289789080555</v>
          </cell>
          <cell r="V184">
            <v>0</v>
          </cell>
          <cell r="W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111.04121000000001</v>
          </cell>
          <cell r="AL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-1.8483121091944525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109.19289789080555</v>
          </cell>
          <cell r="BE184">
            <v>109.19289789080555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111.04121000000001</v>
          </cell>
          <cell r="BN184">
            <v>111.04121000000001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-1.8483121091944525</v>
          </cell>
          <cell r="BW184">
            <v>-1.8483121091944525</v>
          </cell>
        </row>
        <row r="185">
          <cell r="Q185">
            <v>9.8321486897529002</v>
          </cell>
          <cell r="R185">
            <v>11.969192138902438</v>
          </cell>
          <cell r="S185">
            <v>3.9755527228100003</v>
          </cell>
          <cell r="T185">
            <v>1.608286515561961</v>
          </cell>
          <cell r="U185">
            <v>11.047212978493802</v>
          </cell>
          <cell r="V185">
            <v>5.8656877307778501</v>
          </cell>
          <cell r="W185">
            <v>22.556142154329997</v>
          </cell>
          <cell r="X185">
            <v>12.998436634050623</v>
          </cell>
          <cell r="Y185">
            <v>6.4403356636901039</v>
          </cell>
          <cell r="Z185">
            <v>1.2586452902</v>
          </cell>
          <cell r="AA185">
            <v>102.02637491710546</v>
          </cell>
          <cell r="AB185">
            <v>0.11528057547271719</v>
          </cell>
          <cell r="AC185" t="e">
            <v>#VALUE!</v>
          </cell>
          <cell r="AD185">
            <v>0.11528057547271719</v>
          </cell>
          <cell r="AE185">
            <v>3.5389999999999997</v>
          </cell>
          <cell r="AF185">
            <v>4.2442580924855484</v>
          </cell>
          <cell r="AG185">
            <v>21.13</v>
          </cell>
          <cell r="AH185">
            <v>16.222999999999999</v>
          </cell>
          <cell r="AI185">
            <v>6.2759089595375706</v>
          </cell>
          <cell r="AJ185">
            <v>8.320930635838149</v>
          </cell>
          <cell r="AK185">
            <v>18.117890173410402</v>
          </cell>
          <cell r="AL185">
            <v>5.2017890173410404</v>
          </cell>
          <cell r="AP185">
            <v>8.5605486075889345</v>
          </cell>
          <cell r="AQ185">
            <v>-1.869072301538699</v>
          </cell>
          <cell r="AR185">
            <v>-11.297851310247099</v>
          </cell>
          <cell r="AT185">
            <v>-2.3003562367275698</v>
          </cell>
          <cell r="AU185">
            <v>-6.7126441202761882</v>
          </cell>
          <cell r="AV185">
            <v>-7.0706771949166001</v>
          </cell>
          <cell r="AW185">
            <v>0.66389871343680973</v>
          </cell>
          <cell r="AY185">
            <v>14.474734398535784</v>
          </cell>
          <cell r="AZ185">
            <v>24.306883088288686</v>
          </cell>
          <cell r="BA185">
            <v>36.276075227191122</v>
          </cell>
          <cell r="BB185">
            <v>40.251627950001122</v>
          </cell>
          <cell r="BC185">
            <v>41.859914465563087</v>
          </cell>
          <cell r="BD185">
            <v>52.90712744405689</v>
          </cell>
          <cell r="BE185">
            <v>58.77281517483474</v>
          </cell>
          <cell r="BH185">
            <v>7.783258092485549</v>
          </cell>
          <cell r="BI185">
            <v>28.913258092485549</v>
          </cell>
          <cell r="BJ185">
            <v>45.136258092485548</v>
          </cell>
          <cell r="BK185">
            <v>51.412167052023108</v>
          </cell>
          <cell r="BL185">
            <v>59.73309768786126</v>
          </cell>
          <cell r="BM185">
            <v>77.850987861271676</v>
          </cell>
          <cell r="BN185">
            <v>83.052776878612718</v>
          </cell>
          <cell r="BQ185">
            <v>6.6914763060502338</v>
          </cell>
          <cell r="BR185">
            <v>-4.6063750041968614</v>
          </cell>
          <cell r="BS185">
            <v>-8.860182865294421</v>
          </cell>
          <cell r="BT185">
            <v>-11.160539102021989</v>
          </cell>
          <cell r="BU185">
            <v>-17.873183222298174</v>
          </cell>
          <cell r="BV185">
            <v>-24.943860417214786</v>
          </cell>
          <cell r="BW185">
            <v>-24.279961703777978</v>
          </cell>
          <cell r="BZ185">
            <v>3.7493194909025564E-2</v>
          </cell>
          <cell r="CA185">
            <v>5.3501893224681248E-2</v>
          </cell>
        </row>
        <row r="188">
          <cell r="Q188">
            <v>1562.7831531930278</v>
          </cell>
          <cell r="R188">
            <v>1335.5517192517016</v>
          </cell>
          <cell r="S188">
            <v>1459.047491855642</v>
          </cell>
          <cell r="T188">
            <v>1159.3107929749726</v>
          </cell>
          <cell r="U188">
            <v>1597.5626542380755</v>
          </cell>
          <cell r="V188">
            <v>1158.6352938180446</v>
          </cell>
          <cell r="W188">
            <v>1776.2541291407799</v>
          </cell>
          <cell r="X188">
            <v>1148.16500459793</v>
          </cell>
          <cell r="Y188">
            <v>1326.2427183671002</v>
          </cell>
          <cell r="Z188">
            <v>1444.4205285488624</v>
          </cell>
          <cell r="AA188">
            <v>16173.372973017389</v>
          </cell>
          <cell r="AB188">
            <v>14.480122042055168</v>
          </cell>
          <cell r="AC188" t="e">
            <v>#VALUE!</v>
          </cell>
          <cell r="AD188">
            <v>14.606218679749187</v>
          </cell>
          <cell r="AE188">
            <v>1068.756363721712</v>
          </cell>
          <cell r="AF188">
            <v>1031.5777194433952</v>
          </cell>
          <cell r="AG188">
            <v>1690.6351448769883</v>
          </cell>
          <cell r="AH188">
            <v>1358.7798698023994</v>
          </cell>
          <cell r="AI188">
            <v>1374.4917745222101</v>
          </cell>
          <cell r="AJ188">
            <v>1179.3930006395633</v>
          </cell>
          <cell r="AK188">
            <v>1534.3171599107404</v>
          </cell>
          <cell r="AP188">
            <v>71.364277281834575</v>
          </cell>
          <cell r="AQ188">
            <v>33.701126584312306</v>
          </cell>
          <cell r="AR188">
            <v>-127.85199168396048</v>
          </cell>
          <cell r="AS188">
            <v>-23.228150550697819</v>
          </cell>
          <cell r="AT188">
            <v>84.555717333431858</v>
          </cell>
          <cell r="AU188">
            <v>-20.082207664590669</v>
          </cell>
          <cell r="AV188">
            <v>63.245494327335109</v>
          </cell>
          <cell r="AY188">
            <v>2205.399487031254</v>
          </cell>
          <cell r="AZ188">
            <v>3768.1826402242814</v>
          </cell>
          <cell r="BA188">
            <v>5103.7343594759841</v>
          </cell>
          <cell r="BB188">
            <v>6562.7818513316261</v>
          </cell>
          <cell r="BC188">
            <v>7722.0926443065991</v>
          </cell>
          <cell r="BD188">
            <v>9319.6552985446742</v>
          </cell>
          <cell r="BE188">
            <v>10478.290592362719</v>
          </cell>
          <cell r="BH188">
            <v>2100.3340831651071</v>
          </cell>
          <cell r="BI188">
            <v>3790.969228042095</v>
          </cell>
          <cell r="BJ188">
            <v>5149.7490978444939</v>
          </cell>
          <cell r="BK188">
            <v>6524.240872366704</v>
          </cell>
          <cell r="BL188">
            <v>7703.633873006268</v>
          </cell>
          <cell r="BM188">
            <v>9237.951032917008</v>
          </cell>
          <cell r="BN188">
            <v>9237.951032917008</v>
          </cell>
          <cell r="BQ188">
            <v>105.06540386614701</v>
          </cell>
          <cell r="BR188">
            <v>-22.786587817813107</v>
          </cell>
          <cell r="BS188">
            <v>-46.014738368510578</v>
          </cell>
          <cell r="BT188">
            <v>38.540978964921635</v>
          </cell>
          <cell r="BU188">
            <v>18.458771300331165</v>
          </cell>
          <cell r="BV188">
            <v>81.704265627666246</v>
          </cell>
          <cell r="BW188">
            <v>1240.3395594457106</v>
          </cell>
          <cell r="BZ188">
            <v>6.9165436268801814</v>
          </cell>
          <cell r="CA188">
            <v>6.9000104275418552</v>
          </cell>
        </row>
        <row r="189">
          <cell r="Q189">
            <v>1268.7220575171</v>
          </cell>
          <cell r="R189">
            <v>1092.9445943212645</v>
          </cell>
          <cell r="S189">
            <v>1295.417872444752</v>
          </cell>
          <cell r="T189">
            <v>1014.5812168482155</v>
          </cell>
          <cell r="U189">
            <v>1354.7337588262978</v>
          </cell>
          <cell r="V189">
            <v>960.02224971059331</v>
          </cell>
          <cell r="W189">
            <v>1265.1986597871232</v>
          </cell>
          <cell r="X189">
            <v>936.90342965859668</v>
          </cell>
          <cell r="Y189">
            <v>1228.3875718281001</v>
          </cell>
          <cell r="Z189">
            <v>1156.9326777232959</v>
          </cell>
          <cell r="AA189">
            <v>13489.213309872008</v>
          </cell>
          <cell r="AB189">
            <v>12.122117719974254</v>
          </cell>
          <cell r="AC189" t="e">
            <v>#VALUE!</v>
          </cell>
          <cell r="AD189">
            <v>12.248214357668274</v>
          </cell>
          <cell r="AE189">
            <v>929.45947908848927</v>
          </cell>
          <cell r="AF189">
            <v>892.92130767706817</v>
          </cell>
          <cell r="AG189">
            <v>1360.775263643369</v>
          </cell>
          <cell r="AH189">
            <v>1117.5272050139802</v>
          </cell>
          <cell r="AI189">
            <v>1194.5268260458204</v>
          </cell>
          <cell r="AJ189">
            <v>1015.6999489663854</v>
          </cell>
          <cell r="AK189">
            <v>1339.5282498029148</v>
          </cell>
          <cell r="AP189">
            <v>72.717097568724057</v>
          </cell>
          <cell r="AQ189">
            <v>20.271336872389384</v>
          </cell>
          <cell r="AR189">
            <v>-92.05320612626906</v>
          </cell>
          <cell r="AS189">
            <v>-24.582610692715662</v>
          </cell>
          <cell r="AT189">
            <v>100.89104639893162</v>
          </cell>
          <cell r="AU189">
            <v>-1.1187321181698735</v>
          </cell>
          <cell r="AV189">
            <v>15.205509023383001</v>
          </cell>
          <cell r="AY189">
            <v>1915.3692212066708</v>
          </cell>
          <cell r="AZ189">
            <v>3184.0912787237703</v>
          </cell>
          <cell r="BA189">
            <v>4277.0358730450353</v>
          </cell>
          <cell r="BB189">
            <v>5572.4537454897873</v>
          </cell>
          <cell r="BC189">
            <v>6587.0349623380034</v>
          </cell>
          <cell r="BD189">
            <v>7941.7687211643006</v>
          </cell>
          <cell r="BE189">
            <v>8901.7909708748939</v>
          </cell>
          <cell r="BH189">
            <v>1822.3807867655573</v>
          </cell>
          <cell r="BI189">
            <v>3183.1560504089261</v>
          </cell>
          <cell r="BJ189">
            <v>4300.6832554229059</v>
          </cell>
          <cell r="BK189">
            <v>5495.2100814687265</v>
          </cell>
          <cell r="BL189">
            <v>6510.9100304351123</v>
          </cell>
          <cell r="BM189">
            <v>7850.4382802380269</v>
          </cell>
          <cell r="BN189">
            <v>7850.4382802380269</v>
          </cell>
          <cell r="BQ189">
            <v>92.988434441113299</v>
          </cell>
          <cell r="BR189">
            <v>0.93522831484444424</v>
          </cell>
          <cell r="BS189">
            <v>-23.647382377871011</v>
          </cell>
          <cell r="BT189">
            <v>77.243664021060852</v>
          </cell>
          <cell r="BU189">
            <v>76.124931902891007</v>
          </cell>
          <cell r="BV189">
            <v>91.330440926273695</v>
          </cell>
          <cell r="BW189">
            <v>1051.352690636867</v>
          </cell>
          <cell r="BZ189">
            <v>5.8998922685013762</v>
          </cell>
          <cell r="CA189">
            <v>5.8317084954165219</v>
          </cell>
        </row>
        <row r="190">
          <cell r="Q190">
            <v>229.82562720125335</v>
          </cell>
          <cell r="R190">
            <v>231.78627338494337</v>
          </cell>
          <cell r="S190">
            <v>220.36962725388335</v>
          </cell>
          <cell r="T190">
            <v>260.44324293338332</v>
          </cell>
          <cell r="U190">
            <v>322.04120313933333</v>
          </cell>
          <cell r="V190">
            <v>236.95060855333335</v>
          </cell>
          <cell r="W190">
            <v>239.19305935433331</v>
          </cell>
          <cell r="X190">
            <v>228.78283836333335</v>
          </cell>
          <cell r="Y190">
            <v>240.99025244333333</v>
          </cell>
          <cell r="Z190">
            <v>489.89481366878056</v>
          </cell>
          <cell r="AA190">
            <v>3086.9989706022366</v>
          </cell>
          <cell r="AB190">
            <v>2.8239336017217149</v>
          </cell>
          <cell r="AC190" t="str">
            <v xml:space="preserve"> </v>
          </cell>
          <cell r="AD190">
            <v>2.8239336017217149</v>
          </cell>
          <cell r="AE190">
            <v>136.05759002946508</v>
          </cell>
          <cell r="AF190">
            <v>235.99584037193952</v>
          </cell>
          <cell r="AG190">
            <v>253.06730158728695</v>
          </cell>
          <cell r="AH190">
            <v>238.41410385292349</v>
          </cell>
          <cell r="AI190">
            <v>234.579779344998</v>
          </cell>
          <cell r="AJ190">
            <v>263.55543885477232</v>
          </cell>
          <cell r="AK190">
            <v>313.56136992002473</v>
          </cell>
          <cell r="AP190">
            <v>26.681482223868272</v>
          </cell>
          <cell r="AQ190">
            <v>-12.013488318946202</v>
          </cell>
          <cell r="AR190">
            <v>-23.241674386033594</v>
          </cell>
          <cell r="AS190">
            <v>-6.6278304679801181</v>
          </cell>
          <cell r="AT190">
            <v>-14.210152091114651</v>
          </cell>
          <cell r="AU190">
            <v>-3.1121959213890023</v>
          </cell>
          <cell r="AV190">
            <v>8.4798332193086026</v>
          </cell>
          <cell r="AY190">
            <v>386.72142430632664</v>
          </cell>
          <cell r="AZ190">
            <v>616.54705150758002</v>
          </cell>
          <cell r="BA190">
            <v>848.33332489252336</v>
          </cell>
          <cell r="BB190">
            <v>1068.7029521464067</v>
          </cell>
          <cell r="BC190">
            <v>1329.14619507979</v>
          </cell>
          <cell r="BD190">
            <v>1651.1873982191232</v>
          </cell>
          <cell r="BE190">
            <v>1888.1380067724565</v>
          </cell>
          <cell r="BH190">
            <v>372.05343040140463</v>
          </cell>
          <cell r="BI190">
            <v>625.12073198869155</v>
          </cell>
          <cell r="BJ190">
            <v>863.53483584161506</v>
          </cell>
          <cell r="BK190">
            <v>1098.114615186613</v>
          </cell>
          <cell r="BL190">
            <v>1361.6700540413854</v>
          </cell>
          <cell r="BM190">
            <v>1675.2314239614102</v>
          </cell>
          <cell r="BN190">
            <v>1675.2314239614102</v>
          </cell>
          <cell r="BQ190">
            <v>14.667993904922014</v>
          </cell>
          <cell r="BR190">
            <v>-8.5736804811115235</v>
          </cell>
          <cell r="BS190">
            <v>-15.201510949091698</v>
          </cell>
          <cell r="BT190">
            <v>-29.411663040206349</v>
          </cell>
          <cell r="BU190">
            <v>-32.523858961595352</v>
          </cell>
          <cell r="BV190">
            <v>-24.044025742286976</v>
          </cell>
          <cell r="BW190">
            <v>212.90658281104629</v>
          </cell>
          <cell r="BZ190">
            <v>1.1904930526246817</v>
          </cell>
          <cell r="CA190">
            <v>1.2196241055379393</v>
          </cell>
        </row>
        <row r="191">
          <cell r="Q191">
            <v>114.93062309356779</v>
          </cell>
          <cell r="R191">
            <v>97.577095191947578</v>
          </cell>
          <cell r="S191">
            <v>99.839122443596665</v>
          </cell>
          <cell r="T191">
            <v>80.184636532315565</v>
          </cell>
          <cell r="U191">
            <v>78.343778427148891</v>
          </cell>
          <cell r="V191">
            <v>99.025721802846675</v>
          </cell>
          <cell r="W191">
            <v>101.61939423679334</v>
          </cell>
          <cell r="X191">
            <v>104.04936530497446</v>
          </cell>
          <cell r="Y191">
            <v>111.93020796266667</v>
          </cell>
          <cell r="Z191">
            <v>99.254814024515426</v>
          </cell>
          <cell r="AA191">
            <v>1168.2704795129862</v>
          </cell>
          <cell r="AB191">
            <v>0.32142097994371183</v>
          </cell>
          <cell r="AC191">
            <v>0.12609663769402049</v>
          </cell>
          <cell r="AD191">
            <v>0.44751761763773235</v>
          </cell>
          <cell r="AE191">
            <v>38.699802558668416</v>
          </cell>
          <cell r="AF191">
            <v>119.90133607843137</v>
          </cell>
          <cell r="AG191">
            <v>90.284681960784297</v>
          </cell>
          <cell r="AH191">
            <v>72.295434640522842</v>
          </cell>
          <cell r="AI191">
            <v>91.401886405228737</v>
          </cell>
          <cell r="AJ191">
            <v>98.853333464052255</v>
          </cell>
          <cell r="AK191">
            <v>94.987434744842744</v>
          </cell>
          <cell r="AP191">
            <v>30.696783632878258</v>
          </cell>
          <cell r="AQ191">
            <v>-7.7822017773646905</v>
          </cell>
          <cell r="AR191">
            <v>24.645941132783491</v>
          </cell>
          <cell r="AS191">
            <v>25.281660551424736</v>
          </cell>
          <cell r="AT191">
            <v>8.4372360383679279</v>
          </cell>
          <cell r="AU191">
            <v>-18.66869693173669</v>
          </cell>
          <cell r="AV191">
            <v>-16.643656317693853</v>
          </cell>
          <cell r="AY191">
            <v>181.51572049261335</v>
          </cell>
          <cell r="AZ191">
            <v>296.44634358618111</v>
          </cell>
          <cell r="BA191">
            <v>394.02343877812871</v>
          </cell>
          <cell r="BB191">
            <v>493.8625612217254</v>
          </cell>
          <cell r="BC191">
            <v>574.04719775404101</v>
          </cell>
          <cell r="BD191">
            <v>652.3909761811899</v>
          </cell>
          <cell r="BE191">
            <v>751.41669798403655</v>
          </cell>
          <cell r="BH191">
            <v>158.60113863709981</v>
          </cell>
          <cell r="BI191">
            <v>248.88582059788411</v>
          </cell>
          <cell r="BJ191">
            <v>321.18125523840695</v>
          </cell>
          <cell r="BK191">
            <v>412.58314164363571</v>
          </cell>
          <cell r="BL191">
            <v>511.43647510768795</v>
          </cell>
          <cell r="BM191">
            <v>606.42390985253064</v>
          </cell>
          <cell r="BN191">
            <v>606.42390985253064</v>
          </cell>
          <cell r="BQ191">
            <v>22.914581855513553</v>
          </cell>
          <cell r="BR191">
            <v>47.560522988297038</v>
          </cell>
          <cell r="BS191">
            <v>72.842183539721773</v>
          </cell>
          <cell r="BT191">
            <v>81.279419578089701</v>
          </cell>
          <cell r="BU191">
            <v>62.61072264635299</v>
          </cell>
          <cell r="BV191">
            <v>45.967066328659257</v>
          </cell>
          <cell r="BW191">
            <v>144.9927881315059</v>
          </cell>
          <cell r="BZ191">
            <v>0.51416405759926775</v>
          </cell>
          <cell r="CA191">
            <v>0.45808472591535199</v>
          </cell>
        </row>
        <row r="192">
          <cell r="Q192">
            <v>26.136318601111117</v>
          </cell>
          <cell r="R192">
            <v>28.111831709090907</v>
          </cell>
          <cell r="S192">
            <v>10.912967109</v>
          </cell>
          <cell r="T192">
            <v>10.992378753888888</v>
          </cell>
          <cell r="U192">
            <v>12.36558303222222</v>
          </cell>
          <cell r="V192">
            <v>49.993232800000001</v>
          </cell>
          <cell r="W192">
            <v>32.539151746666668</v>
          </cell>
          <cell r="X192">
            <v>28.857724697777776</v>
          </cell>
          <cell r="Y192">
            <v>28.824999999999999</v>
          </cell>
          <cell r="Z192">
            <v>28.824999999999999</v>
          </cell>
          <cell r="AA192">
            <v>316.25375747975755</v>
          </cell>
          <cell r="AB192">
            <v>0.32142097994371183</v>
          </cell>
          <cell r="AC192">
            <v>0.12609663769402049</v>
          </cell>
          <cell r="AD192">
            <v>0.44751761763773235</v>
          </cell>
          <cell r="AE192">
            <v>0.38659411764705881</v>
          </cell>
          <cell r="AF192">
            <v>29.059669411764705</v>
          </cell>
          <cell r="AG192">
            <v>6.7430152941176473</v>
          </cell>
          <cell r="AH192">
            <v>6.4093235294117639</v>
          </cell>
          <cell r="AI192">
            <v>12.415775294117648</v>
          </cell>
          <cell r="AJ192">
            <v>22.467222352941175</v>
          </cell>
          <cell r="AK192">
            <v>29.995634117647054</v>
          </cell>
          <cell r="AP192">
            <v>34.455825252352952</v>
          </cell>
          <cell r="AQ192">
            <v>-5.2075197517646998</v>
          </cell>
          <cell r="AR192">
            <v>19.39330330699347</v>
          </cell>
          <cell r="AS192">
            <v>21.702508179679143</v>
          </cell>
          <cell r="AT192">
            <v>-1.5028081851176474</v>
          </cell>
          <cell r="AU192">
            <v>-11.474843599052287</v>
          </cell>
          <cell r="AV192">
            <v>-17.630051085424832</v>
          </cell>
          <cell r="AY192">
            <v>58.694569030000011</v>
          </cell>
          <cell r="AZ192">
            <v>84.830887631111125</v>
          </cell>
          <cell r="BA192">
            <v>112.94271934020203</v>
          </cell>
          <cell r="BB192">
            <v>123.85568644920204</v>
          </cell>
          <cell r="BC192">
            <v>134.84806520309093</v>
          </cell>
          <cell r="BD192">
            <v>147.21364823531314</v>
          </cell>
          <cell r="BE192">
            <v>197.20688103531313</v>
          </cell>
          <cell r="BH192">
            <v>29.446263529411763</v>
          </cell>
          <cell r="BI192">
            <v>36.189278823529406</v>
          </cell>
          <cell r="BJ192">
            <v>42.598602352941171</v>
          </cell>
          <cell r="BK192">
            <v>55.014377647058822</v>
          </cell>
          <cell r="BL192">
            <v>77.4816</v>
          </cell>
          <cell r="BM192">
            <v>107.47723411764706</v>
          </cell>
          <cell r="BN192">
            <v>107.47723411764706</v>
          </cell>
          <cell r="BQ192">
            <v>29.248305500588248</v>
          </cell>
          <cell r="BR192">
            <v>48.641608807581719</v>
          </cell>
          <cell r="BS192">
            <v>70.344116987260861</v>
          </cell>
          <cell r="BT192">
            <v>68.841308802143217</v>
          </cell>
          <cell r="BU192">
            <v>57.366465203090925</v>
          </cell>
          <cell r="BV192">
            <v>39.736414117666087</v>
          </cell>
          <cell r="BW192">
            <v>89.729646917666074</v>
          </cell>
          <cell r="BZ192">
            <v>0.12078105883192385</v>
          </cell>
          <cell r="CA192">
            <v>6.9398917024855344E-2</v>
          </cell>
        </row>
        <row r="193">
          <cell r="Q193">
            <v>88.794304492456675</v>
          </cell>
          <cell r="R193">
            <v>69.46526348285667</v>
          </cell>
          <cell r="S193">
            <v>88.926155334596658</v>
          </cell>
          <cell r="T193">
            <v>69.192257778426679</v>
          </cell>
          <cell r="U193">
            <v>65.978195394926672</v>
          </cell>
          <cell r="V193">
            <v>49.032489002846667</v>
          </cell>
          <cell r="W193">
            <v>69.080242490126665</v>
          </cell>
          <cell r="X193">
            <v>75.191640607196675</v>
          </cell>
          <cell r="Y193">
            <v>83.105207962666668</v>
          </cell>
          <cell r="Z193">
            <v>70.429814024515423</v>
          </cell>
          <cell r="AA193">
            <v>852.01672203322869</v>
          </cell>
          <cell r="AB193">
            <v>0</v>
          </cell>
          <cell r="AC193">
            <v>0</v>
          </cell>
          <cell r="AD193">
            <v>0</v>
          </cell>
          <cell r="AE193">
            <v>38.313208441021359</v>
          </cell>
          <cell r="AF193">
            <v>90.841666666666669</v>
          </cell>
          <cell r="AG193">
            <v>83.541666666666657</v>
          </cell>
          <cell r="AH193">
            <v>65.886111111111077</v>
          </cell>
          <cell r="AI193">
            <v>78.986111111111086</v>
          </cell>
          <cell r="AJ193">
            <v>76.386111111111077</v>
          </cell>
          <cell r="AK193">
            <v>64.991800627195687</v>
          </cell>
          <cell r="AP193">
            <v>-3.7590416194746936</v>
          </cell>
          <cell r="AQ193">
            <v>-2.5746820255999978</v>
          </cell>
          <cell r="AR193">
            <v>5.2526378257900177</v>
          </cell>
          <cell r="AS193">
            <v>3.5791523717455931</v>
          </cell>
          <cell r="AT193">
            <v>9.9400442234855717</v>
          </cell>
          <cell r="AU193">
            <v>-7.1938533326843981</v>
          </cell>
          <cell r="AV193">
            <v>0.98639476773098522</v>
          </cell>
          <cell r="AY193">
            <v>122.82115146261334</v>
          </cell>
          <cell r="AZ193">
            <v>211.61545595507002</v>
          </cell>
          <cell r="BA193">
            <v>281.08071943792669</v>
          </cell>
          <cell r="BB193">
            <v>370.00687477252336</v>
          </cell>
          <cell r="BC193">
            <v>439.19913255095003</v>
          </cell>
          <cell r="BD193">
            <v>505.17732794587664</v>
          </cell>
          <cell r="BE193">
            <v>554.2098169487233</v>
          </cell>
          <cell r="BH193">
            <v>129.15487510768804</v>
          </cell>
          <cell r="BI193">
            <v>212.6965417743547</v>
          </cell>
          <cell r="BJ193">
            <v>278.58265288546579</v>
          </cell>
          <cell r="BK193">
            <v>357.56876399657688</v>
          </cell>
          <cell r="BL193">
            <v>433.95487510768794</v>
          </cell>
          <cell r="BM193">
            <v>498.94667573488363</v>
          </cell>
          <cell r="BN193">
            <v>498.94667573488363</v>
          </cell>
          <cell r="BQ193">
            <v>-6.3337236450746959</v>
          </cell>
          <cell r="BR193">
            <v>-1.0810858192846786</v>
          </cell>
          <cell r="BS193">
            <v>2.498066552460906</v>
          </cell>
          <cell r="BT193">
            <v>12.438110775946482</v>
          </cell>
          <cell r="BU193">
            <v>5.2442574432620646</v>
          </cell>
          <cell r="BV193">
            <v>6.2306522109930143</v>
          </cell>
          <cell r="BW193">
            <v>55.263141213839674</v>
          </cell>
          <cell r="BZ193">
            <v>0.39338299876734384</v>
          </cell>
          <cell r="CA193">
            <v>0.38868580889049659</v>
          </cell>
        </row>
        <row r="194">
          <cell r="Q194">
            <v>923.96580722227884</v>
          </cell>
          <cell r="R194">
            <v>763.58122574437368</v>
          </cell>
          <cell r="S194">
            <v>975.20912274727209</v>
          </cell>
          <cell r="T194">
            <v>673.95333738251657</v>
          </cell>
          <cell r="U194">
            <v>954.34877725981562</v>
          </cell>
          <cell r="V194">
            <v>624.04591935441329</v>
          </cell>
          <cell r="W194">
            <v>924.38620619599646</v>
          </cell>
          <cell r="X194">
            <v>604.07122599028889</v>
          </cell>
          <cell r="Y194">
            <v>875.46711142210006</v>
          </cell>
          <cell r="Z194">
            <v>567.78305003000003</v>
          </cell>
          <cell r="AA194">
            <v>9233.943859756786</v>
          </cell>
          <cell r="AB194">
            <v>8.9767631383088275</v>
          </cell>
          <cell r="AC194" t="str">
            <v xml:space="preserve"> </v>
          </cell>
          <cell r="AD194">
            <v>8.9767631383088275</v>
          </cell>
          <cell r="AE194">
            <v>754.70208650035579</v>
          </cell>
          <cell r="AF194">
            <v>537.02413122669725</v>
          </cell>
          <cell r="AG194">
            <v>1017.4232800952977</v>
          </cell>
          <cell r="AH194">
            <v>806.81766652053375</v>
          </cell>
          <cell r="AI194">
            <v>868.54516029559363</v>
          </cell>
          <cell r="AJ194">
            <v>653.29117664756075</v>
          </cell>
          <cell r="AK194">
            <v>930.97944513804737</v>
          </cell>
          <cell r="AP194">
            <v>15.338831711977491</v>
          </cell>
          <cell r="AQ194">
            <v>40.067026968700247</v>
          </cell>
          <cell r="AR194">
            <v>-93.457472873018901</v>
          </cell>
          <cell r="AS194">
            <v>-43.236440776160066</v>
          </cell>
          <cell r="AT194">
            <v>106.66396245167846</v>
          </cell>
          <cell r="AU194">
            <v>20.662160734955819</v>
          </cell>
          <cell r="AV194">
            <v>23.369332121768252</v>
          </cell>
          <cell r="AY194">
            <v>1347.1320764077307</v>
          </cell>
          <cell r="AZ194">
            <v>2271.0978836300092</v>
          </cell>
          <cell r="BA194">
            <v>3034.6791093743832</v>
          </cell>
          <cell r="BB194">
            <v>4009.8882321216556</v>
          </cell>
          <cell r="BC194">
            <v>4683.8415695041722</v>
          </cell>
          <cell r="BD194">
            <v>5638.1903467639868</v>
          </cell>
          <cell r="BE194">
            <v>6262.2362661183997</v>
          </cell>
          <cell r="BH194">
            <v>1291.7262177270529</v>
          </cell>
          <cell r="BI194">
            <v>2309.1494978223504</v>
          </cell>
          <cell r="BJ194">
            <v>3115.9671643428842</v>
          </cell>
          <cell r="BK194">
            <v>3984.5123246384778</v>
          </cell>
          <cell r="BL194">
            <v>4637.8035012860391</v>
          </cell>
          <cell r="BM194">
            <v>5568.7829464240867</v>
          </cell>
          <cell r="BN194">
            <v>5568.7829464240867</v>
          </cell>
          <cell r="BQ194">
            <v>55.405858680677731</v>
          </cell>
          <cell r="BR194">
            <v>-38.05161419234107</v>
          </cell>
          <cell r="BS194">
            <v>-81.288054968501086</v>
          </cell>
          <cell r="BT194">
            <v>25.375907483177507</v>
          </cell>
          <cell r="BU194">
            <v>46.038068218133375</v>
          </cell>
          <cell r="BV194">
            <v>69.40740033990005</v>
          </cell>
          <cell r="BW194">
            <v>693.453319694313</v>
          </cell>
          <cell r="BZ194">
            <v>4.195235158277427</v>
          </cell>
          <cell r="CA194">
            <v>4.1539996639632308</v>
          </cell>
        </row>
        <row r="196">
          <cell r="Q196">
            <v>294.0610956759279</v>
          </cell>
          <cell r="R196">
            <v>242.60712493043712</v>
          </cell>
          <cell r="S196">
            <v>163.62961941089</v>
          </cell>
          <cell r="T196">
            <v>144.72957612675719</v>
          </cell>
          <cell r="U196">
            <v>242.82889541177775</v>
          </cell>
          <cell r="V196">
            <v>198.61304410745123</v>
          </cell>
          <cell r="W196">
            <v>511.05546935365669</v>
          </cell>
          <cell r="X196">
            <v>211.26157493933331</v>
          </cell>
          <cell r="Y196">
            <v>97.855146539000003</v>
          </cell>
          <cell r="Z196">
            <v>287.48785082556651</v>
          </cell>
          <cell r="AA196">
            <v>2684.1596631453808</v>
          </cell>
          <cell r="AB196">
            <v>2.3580043220809133</v>
          </cell>
          <cell r="AC196" t="e">
            <v>#VALUE!</v>
          </cell>
          <cell r="AD196">
            <v>2.3580043220809133</v>
          </cell>
          <cell r="AE196">
            <v>139.29688463322262</v>
          </cell>
          <cell r="AF196">
            <v>138.65641176632701</v>
          </cell>
          <cell r="AG196">
            <v>329.85988123361915</v>
          </cell>
          <cell r="AH196">
            <v>241.25266478841922</v>
          </cell>
          <cell r="AI196">
            <v>179.96494847638968</v>
          </cell>
          <cell r="AJ196">
            <v>163.69305167317788</v>
          </cell>
          <cell r="AK196">
            <v>194.7889101078257</v>
          </cell>
          <cell r="AP196">
            <v>-1.3528202868892834</v>
          </cell>
          <cell r="AQ196">
            <v>13.429789711923007</v>
          </cell>
          <cell r="AR196">
            <v>-35.798785557691247</v>
          </cell>
          <cell r="AS196">
            <v>1.3544601420178992</v>
          </cell>
          <cell r="AT196">
            <v>-16.335329065499678</v>
          </cell>
          <cell r="AU196">
            <v>-18.963475546420682</v>
          </cell>
          <cell r="AV196">
            <v>48.039985303952051</v>
          </cell>
          <cell r="AY196">
            <v>290.03026582458335</v>
          </cell>
          <cell r="AZ196">
            <v>584.09136150051131</v>
          </cell>
          <cell r="BA196">
            <v>826.69848643094838</v>
          </cell>
          <cell r="BB196">
            <v>990.32810584183846</v>
          </cell>
          <cell r="BC196">
            <v>1135.0576819685957</v>
          </cell>
          <cell r="BD196">
            <v>1377.8865773803732</v>
          </cell>
          <cell r="BE196">
            <v>1576.4996214878245</v>
          </cell>
          <cell r="BH196">
            <v>277.95329639954963</v>
          </cell>
          <cell r="BI196">
            <v>607.81317763316883</v>
          </cell>
          <cell r="BJ196">
            <v>849.06584242158806</v>
          </cell>
          <cell r="BK196">
            <v>1029.0307908979776</v>
          </cell>
          <cell r="BL196">
            <v>1192.7238425711555</v>
          </cell>
          <cell r="BM196">
            <v>1387.5127526789815</v>
          </cell>
          <cell r="BN196">
            <v>1387.5127526789815</v>
          </cell>
          <cell r="BQ196">
            <v>12.07696942503371</v>
          </cell>
          <cell r="BR196">
            <v>-23.721816132657551</v>
          </cell>
          <cell r="BS196">
            <v>-22.367355990639567</v>
          </cell>
          <cell r="BT196">
            <v>-38.702685056139217</v>
          </cell>
          <cell r="BU196">
            <v>-57.666160602559842</v>
          </cell>
          <cell r="BV196">
            <v>-9.6261752986083593</v>
          </cell>
          <cell r="BW196">
            <v>188.98686880884293</v>
          </cell>
          <cell r="BZ196">
            <v>1.016651358378805</v>
          </cell>
          <cell r="CA196">
            <v>1.0683019321253338</v>
          </cell>
        </row>
        <row r="197">
          <cell r="Q197">
            <v>250.2770903</v>
          </cell>
          <cell r="R197">
            <v>181.92547436683</v>
          </cell>
          <cell r="S197">
            <v>136.10404965729001</v>
          </cell>
          <cell r="T197">
            <v>66.59179432900001</v>
          </cell>
          <cell r="U197">
            <v>201.49002999999999</v>
          </cell>
          <cell r="V197">
            <v>117.15720660522</v>
          </cell>
          <cell r="W197">
            <v>455.76433764899002</v>
          </cell>
          <cell r="X197">
            <v>119.3005</v>
          </cell>
          <cell r="Y197">
            <v>80.678799999999995</v>
          </cell>
          <cell r="Z197">
            <v>223.83</v>
          </cell>
          <cell r="AA197">
            <v>2034.9541098073298</v>
          </cell>
          <cell r="AB197">
            <v>1.725590518563513</v>
          </cell>
          <cell r="AC197" t="str">
            <v xml:space="preserve"> </v>
          </cell>
          <cell r="AD197">
            <v>1.725590518563513</v>
          </cell>
          <cell r="AE197">
            <v>105.5949751885439</v>
          </cell>
          <cell r="AF197">
            <v>83.460269798793149</v>
          </cell>
          <cell r="AG197">
            <v>259.77615401441949</v>
          </cell>
          <cell r="AH197">
            <v>167.34054464170501</v>
          </cell>
          <cell r="AI197">
            <v>133.32951094867099</v>
          </cell>
          <cell r="AJ197">
            <v>88.77389837829439</v>
          </cell>
          <cell r="AK197">
            <v>161.08700066314699</v>
          </cell>
          <cell r="AP197">
            <v>2.2549181114560923</v>
          </cell>
          <cell r="AQ197">
            <v>10.524663801206856</v>
          </cell>
          <cell r="AR197">
            <v>-9.499063714419492</v>
          </cell>
          <cell r="AS197">
            <v>14.584929725124994</v>
          </cell>
          <cell r="AT197">
            <v>2.7745387086190192</v>
          </cell>
          <cell r="AU197">
            <v>-22.182104049294381</v>
          </cell>
          <cell r="AV197">
            <v>40.403029336852995</v>
          </cell>
          <cell r="AY197">
            <v>201.8348269</v>
          </cell>
          <cell r="AZ197">
            <v>452.11191719999999</v>
          </cell>
          <cell r="BA197">
            <v>634.03739156683002</v>
          </cell>
          <cell r="BB197">
            <v>770.14144122412006</v>
          </cell>
          <cell r="BC197">
            <v>836.73323555312004</v>
          </cell>
          <cell r="BD197">
            <v>1038.22326555312</v>
          </cell>
          <cell r="BE197">
            <v>1155.3804721583399</v>
          </cell>
          <cell r="BH197">
            <v>189.05524498733706</v>
          </cell>
          <cell r="BI197">
            <v>448.83139900175655</v>
          </cell>
          <cell r="BJ197">
            <v>616.17194364346153</v>
          </cell>
          <cell r="BK197">
            <v>749.50145459213252</v>
          </cell>
          <cell r="BL197">
            <v>838.27535297042687</v>
          </cell>
          <cell r="BM197">
            <v>999.36235363357389</v>
          </cell>
          <cell r="BN197">
            <v>999.36235363357389</v>
          </cell>
          <cell r="BQ197">
            <v>12.779581912662934</v>
          </cell>
          <cell r="BR197">
            <v>3.2805181982434419</v>
          </cell>
          <cell r="BS197">
            <v>17.865447923368492</v>
          </cell>
          <cell r="BT197">
            <v>20.63998663198754</v>
          </cell>
          <cell r="BU197">
            <v>-1.5421174173068266</v>
          </cell>
          <cell r="BV197">
            <v>38.860911919546083</v>
          </cell>
          <cell r="BW197">
            <v>156.01811852476601</v>
          </cell>
          <cell r="BZ197">
            <v>0.74944735764477921</v>
          </cell>
          <cell r="CA197">
            <v>0.75082860530469142</v>
          </cell>
        </row>
        <row r="198">
          <cell r="Q198">
            <v>43.784005375927912</v>
          </cell>
          <cell r="R198">
            <v>60.681650563607135</v>
          </cell>
          <cell r="S198">
            <v>27.525569753600006</v>
          </cell>
          <cell r="T198">
            <v>78.137781797757199</v>
          </cell>
          <cell r="U198">
            <v>41.338865411777768</v>
          </cell>
          <cell r="V198">
            <v>81.455837502231233</v>
          </cell>
          <cell r="W198">
            <v>55.291131704666668</v>
          </cell>
          <cell r="X198">
            <v>91.961074939333315</v>
          </cell>
          <cell r="Y198">
            <v>17.176346539000001</v>
          </cell>
          <cell r="Z198">
            <v>63.657850825566527</v>
          </cell>
          <cell r="AA198">
            <v>649.205553338051</v>
          </cell>
          <cell r="AB198">
            <v>0.63241380351740051</v>
          </cell>
          <cell r="AC198" t="str">
            <v xml:space="preserve"> </v>
          </cell>
          <cell r="AD198">
            <v>0.63241380351740051</v>
          </cell>
          <cell r="AE198">
            <v>33.701909444678712</v>
          </cell>
          <cell r="AF198">
            <v>55.196141967533862</v>
          </cell>
          <cell r="AG198">
            <v>70.083727219199687</v>
          </cell>
          <cell r="AH198">
            <v>73.91212014671423</v>
          </cell>
          <cell r="AI198">
            <v>46.635437527718707</v>
          </cell>
          <cell r="AJ198">
            <v>74.9191532948835</v>
          </cell>
          <cell r="AK198">
            <v>33.701909444678712</v>
          </cell>
          <cell r="AP198">
            <v>-3.6077383983453757</v>
          </cell>
          <cell r="AQ198">
            <v>2.9051259107161442</v>
          </cell>
          <cell r="AR198">
            <v>-26.299721843271776</v>
          </cell>
          <cell r="AS198">
            <v>-13.230469583107094</v>
          </cell>
          <cell r="AT198">
            <v>-19.109867774118701</v>
          </cell>
          <cell r="AU198">
            <v>3.2186285028736989</v>
          </cell>
          <cell r="AV198">
            <v>7.6369559670990554</v>
          </cell>
          <cell r="AY198">
            <v>88.195438924583343</v>
          </cell>
          <cell r="AZ198">
            <v>131.97944430051126</v>
          </cell>
          <cell r="BA198">
            <v>192.66109486411841</v>
          </cell>
          <cell r="BB198">
            <v>220.18666461771841</v>
          </cell>
          <cell r="BC198">
            <v>298.32444641547562</v>
          </cell>
          <cell r="BD198">
            <v>339.66331182725338</v>
          </cell>
          <cell r="BE198">
            <v>421.11914932948463</v>
          </cell>
          <cell r="BH198">
            <v>88.898051412212567</v>
          </cell>
          <cell r="BI198">
            <v>158.98177863141225</v>
          </cell>
          <cell r="BJ198">
            <v>232.89389877812647</v>
          </cell>
          <cell r="BK198">
            <v>279.52933630584516</v>
          </cell>
          <cell r="BL198">
            <v>354.44848960072864</v>
          </cell>
          <cell r="BM198">
            <v>388.15039904540737</v>
          </cell>
          <cell r="BN198">
            <v>388.15039904540737</v>
          </cell>
          <cell r="BQ198">
            <v>-0.70261248762922435</v>
          </cell>
          <cell r="BR198">
            <v>-27.002334330900993</v>
          </cell>
          <cell r="BS198">
            <v>-40.232803914008059</v>
          </cell>
          <cell r="BT198">
            <v>-59.342671688126757</v>
          </cell>
          <cell r="BU198">
            <v>-56.124043185253015</v>
          </cell>
          <cell r="BV198">
            <v>-48.487087218153988</v>
          </cell>
          <cell r="BW198">
            <v>32.968750284077259</v>
          </cell>
          <cell r="BZ198">
            <v>0.26720400073402589</v>
          </cell>
          <cell r="CA198">
            <v>0.31747332682064217</v>
          </cell>
        </row>
        <row r="201">
          <cell r="Q201">
            <v>-453.36060913068718</v>
          </cell>
          <cell r="R201">
            <v>-200.99598413182298</v>
          </cell>
          <cell r="S201">
            <v>-282.85149968235692</v>
          </cell>
          <cell r="T201">
            <v>211.58693265500938</v>
          </cell>
          <cell r="U201">
            <v>-101.53025537148301</v>
          </cell>
          <cell r="V201">
            <v>354.6165870373809</v>
          </cell>
          <cell r="W201">
            <v>-492.70167044281538</v>
          </cell>
          <cell r="X201">
            <v>179.51424757188079</v>
          </cell>
          <cell r="Y201">
            <v>-386.7501104948301</v>
          </cell>
          <cell r="Z201">
            <v>-20.858405670287311</v>
          </cell>
          <cell r="AA201">
            <v>-2588.1556149846056</v>
          </cell>
          <cell r="AB201">
            <v>-2.3932970142848156</v>
          </cell>
          <cell r="AC201" t="e">
            <v>#VALUE!</v>
          </cell>
          <cell r="AD201">
            <v>-2.5193936519788345</v>
          </cell>
          <cell r="AE201">
            <v>-342.42051332934034</v>
          </cell>
          <cell r="AF201">
            <v>406.54498249970561</v>
          </cell>
          <cell r="AG201">
            <v>-666.02484487698825</v>
          </cell>
          <cell r="AH201">
            <v>-139.50961375217958</v>
          </cell>
          <cell r="AI201">
            <v>-349.43378398148525</v>
          </cell>
          <cell r="AJ201">
            <v>139.11951925919243</v>
          </cell>
          <cell r="AK201">
            <v>-147.46399630213136</v>
          </cell>
          <cell r="AP201">
            <v>-57.990141249089447</v>
          </cell>
          <cell r="AQ201">
            <v>-154.3404523005504</v>
          </cell>
          <cell r="AR201">
            <v>212.66423574630107</v>
          </cell>
          <cell r="AS201">
            <v>-61.486370379643404</v>
          </cell>
          <cell r="AT201">
            <v>66.582284299128332</v>
          </cell>
          <cell r="AU201">
            <v>72.467413395816948</v>
          </cell>
          <cell r="AV201">
            <v>45.933740930648355</v>
          </cell>
          <cell r="AY201">
            <v>-148.20612437927457</v>
          </cell>
          <cell r="AZ201">
            <v>-601.56673350996107</v>
          </cell>
          <cell r="BA201">
            <v>-802.56271764178473</v>
          </cell>
          <cell r="BB201">
            <v>-1085.4142173241407</v>
          </cell>
          <cell r="BC201">
            <v>-873.82728466913341</v>
          </cell>
          <cell r="BD201">
            <v>-975.35754004061528</v>
          </cell>
          <cell r="BE201">
            <v>-620.74095300323438</v>
          </cell>
          <cell r="BH201">
            <v>6.1256000615321682</v>
          </cell>
          <cell r="BI201">
            <v>-601.90037570662298</v>
          </cell>
          <cell r="BJ201">
            <v>-741.40998945880165</v>
          </cell>
          <cell r="BK201">
            <v>-1090.8437734402869</v>
          </cell>
          <cell r="BL201">
            <v>-951.72425418109469</v>
          </cell>
          <cell r="BM201">
            <v>-1099.1882504832267</v>
          </cell>
          <cell r="BN201">
            <v>-1099.1882504832267</v>
          </cell>
          <cell r="BQ201">
            <v>-154.33172444080662</v>
          </cell>
          <cell r="BR201">
            <v>0.33364219666083272</v>
          </cell>
          <cell r="BS201">
            <v>-61.152728182982742</v>
          </cell>
          <cell r="BT201">
            <v>5.4295561161453136</v>
          </cell>
          <cell r="BU201">
            <v>77.8969695119618</v>
          </cell>
          <cell r="BV201">
            <v>123.83071044261146</v>
          </cell>
          <cell r="BW201">
            <v>478.44729747999236</v>
          </cell>
          <cell r="BZ201">
            <v>-0.78267185012709917</v>
          </cell>
          <cell r="CA201">
            <v>-0.85244280637539926</v>
          </cell>
        </row>
        <row r="203">
          <cell r="Q203">
            <v>404.7786453096212</v>
          </cell>
          <cell r="R203">
            <v>265.80763936931908</v>
          </cell>
          <cell r="S203">
            <v>241.58523357122994</v>
          </cell>
          <cell r="T203">
            <v>258.14069976800113</v>
          </cell>
          <cell r="U203">
            <v>246.26153916855324</v>
          </cell>
          <cell r="V203">
            <v>254.81999630365004</v>
          </cell>
          <cell r="W203">
            <v>217.43101778686668</v>
          </cell>
          <cell r="X203">
            <v>294.67137153757579</v>
          </cell>
          <cell r="Y203">
            <v>292.82296226800003</v>
          </cell>
          <cell r="Z203">
            <v>671.79916426696855</v>
          </cell>
          <cell r="AA203">
            <v>3593.7375903045527</v>
          </cell>
          <cell r="AB203" t="e">
            <v>#VALUE!</v>
          </cell>
          <cell r="AC203" t="e">
            <v>#VALUE!</v>
          </cell>
          <cell r="AD203">
            <v>2.6715333763513591</v>
          </cell>
          <cell r="AE203">
            <v>233.55099404603934</v>
          </cell>
          <cell r="AF203">
            <v>376.67698818875624</v>
          </cell>
          <cell r="AG203">
            <v>566.83263536502761</v>
          </cell>
          <cell r="AH203">
            <v>243.77043497050661</v>
          </cell>
          <cell r="AI203">
            <v>212.5075514024339</v>
          </cell>
          <cell r="AJ203">
            <v>245.09899648454331</v>
          </cell>
          <cell r="AK203">
            <v>225.82966824904469</v>
          </cell>
          <cell r="AP203">
            <v>-82.345610499372668</v>
          </cell>
          <cell r="AQ203">
            <v>-82.263050780656215</v>
          </cell>
          <cell r="AR203">
            <v>-162.05399005540642</v>
          </cell>
          <cell r="AS203">
            <v>22.037204398812463</v>
          </cell>
          <cell r="AT203">
            <v>29.077682168796031</v>
          </cell>
          <cell r="AU203">
            <v>13.041703283457821</v>
          </cell>
          <cell r="AV203">
            <v>20.431870919508555</v>
          </cell>
          <cell r="AY203">
            <v>445.61932095476669</v>
          </cell>
          <cell r="AZ203">
            <v>850.39796626438783</v>
          </cell>
          <cell r="BA203">
            <v>1116.2056056337069</v>
          </cell>
          <cell r="BB203">
            <v>1357.7908392049369</v>
          </cell>
          <cell r="BC203">
            <v>1615.9315389729379</v>
          </cell>
          <cell r="BD203">
            <v>1862.1930781414915</v>
          </cell>
          <cell r="BE203">
            <v>2117.0130744451417</v>
          </cell>
          <cell r="BH203">
            <v>610.22798223479549</v>
          </cell>
          <cell r="BI203">
            <v>1177.0606175998232</v>
          </cell>
          <cell r="BJ203">
            <v>1420.8310525703296</v>
          </cell>
          <cell r="BK203">
            <v>1633.3386039727634</v>
          </cell>
          <cell r="BL203">
            <v>1878.4376004573069</v>
          </cell>
          <cell r="BM203">
            <v>2104.2672687063514</v>
          </cell>
          <cell r="BN203">
            <v>2104.2672687063514</v>
          </cell>
          <cell r="BQ203">
            <v>-164.60866128002888</v>
          </cell>
          <cell r="BR203">
            <v>-326.66265133543533</v>
          </cell>
          <cell r="BS203">
            <v>-304.62544693662289</v>
          </cell>
          <cell r="BT203">
            <v>-275.54776476782672</v>
          </cell>
          <cell r="BU203">
            <v>-262.5060614843689</v>
          </cell>
          <cell r="BV203">
            <v>-242.07419056485992</v>
          </cell>
          <cell r="BW203">
            <v>12.745805738790295</v>
          </cell>
          <cell r="BZ203">
            <v>1.4473616805929372</v>
          </cell>
          <cell r="CA203">
            <v>1.6824837789940452</v>
          </cell>
        </row>
        <row r="205">
          <cell r="Q205">
            <v>1967.561798502649</v>
          </cell>
          <cell r="R205">
            <v>1601.3593586210206</v>
          </cell>
          <cell r="S205">
            <v>1700.632725426872</v>
          </cell>
          <cell r="T205">
            <v>1417.4514927429736</v>
          </cell>
          <cell r="U205">
            <v>1843.8241934066289</v>
          </cell>
          <cell r="V205">
            <v>1413.4552901216946</v>
          </cell>
          <cell r="W205">
            <v>1993.6851469276467</v>
          </cell>
          <cell r="X205">
            <v>1442.8363761355058</v>
          </cell>
          <cell r="Y205">
            <v>1619.0656806351003</v>
          </cell>
          <cell r="Z205">
            <v>2116.219692815831</v>
          </cell>
          <cell r="AA205">
            <v>19767.110563321941</v>
          </cell>
          <cell r="AB205" t="e">
            <v>#VALUE!</v>
          </cell>
          <cell r="AC205" t="e">
            <v>#VALUE!</v>
          </cell>
          <cell r="AD205">
            <v>17.277752056100546</v>
          </cell>
          <cell r="AE205">
            <v>1302.3073577677512</v>
          </cell>
          <cell r="AF205">
            <v>1408.2547076321514</v>
          </cell>
          <cell r="AG205">
            <v>2257.467780242016</v>
          </cell>
          <cell r="AH205">
            <v>1602.550304772906</v>
          </cell>
          <cell r="AI205">
            <v>1586.9993259246439</v>
          </cell>
          <cell r="AJ205">
            <v>1424.4919971241065</v>
          </cell>
          <cell r="AK205">
            <v>1760.1468281597852</v>
          </cell>
          <cell r="AP205">
            <v>-10.981333217537895</v>
          </cell>
          <cell r="AQ205">
            <v>-48.561924196343853</v>
          </cell>
          <cell r="AR205">
            <v>-289.90598173936701</v>
          </cell>
          <cell r="AS205">
            <v>-1.1909461518853277</v>
          </cell>
          <cell r="AT205">
            <v>113.63339950222803</v>
          </cell>
          <cell r="AU205">
            <v>-7.0405043811329051</v>
          </cell>
          <cell r="AV205">
            <v>83.677365246843692</v>
          </cell>
          <cell r="AY205">
            <v>2651.0188079860209</v>
          </cell>
          <cell r="AZ205">
            <v>4618.5806064886692</v>
          </cell>
          <cell r="BA205">
            <v>6219.939965109691</v>
          </cell>
          <cell r="BB205">
            <v>7920.5726905365627</v>
          </cell>
          <cell r="BC205">
            <v>9338.0241832795364</v>
          </cell>
          <cell r="BD205">
            <v>11181.848376686165</v>
          </cell>
          <cell r="BE205">
            <v>12595.303666807858</v>
          </cell>
          <cell r="BH205">
            <v>2710.5620653999026</v>
          </cell>
          <cell r="BI205">
            <v>4968.0298456419187</v>
          </cell>
          <cell r="BJ205">
            <v>6570.5801504148239</v>
          </cell>
          <cell r="BK205">
            <v>8157.5794763394679</v>
          </cell>
          <cell r="BL205">
            <v>9582.0714734635749</v>
          </cell>
          <cell r="BM205">
            <v>11342.218301623359</v>
          </cell>
          <cell r="BN205">
            <v>11342.218301623359</v>
          </cell>
          <cell r="BQ205">
            <v>-59.543257413881875</v>
          </cell>
          <cell r="BR205">
            <v>-349.44923915324841</v>
          </cell>
          <cell r="BS205">
            <v>-350.64018530513346</v>
          </cell>
          <cell r="BT205">
            <v>-237.00678580290509</v>
          </cell>
          <cell r="BU205">
            <v>-244.04729018403773</v>
          </cell>
          <cell r="BV205">
            <v>-160.36992493719481</v>
          </cell>
          <cell r="BW205">
            <v>1253.0853651844991</v>
          </cell>
          <cell r="BZ205">
            <v>8.363905307473118</v>
          </cell>
          <cell r="CA205">
            <v>8.5824942065359018</v>
          </cell>
        </row>
        <row r="207">
          <cell r="Q207">
            <v>-858.13925444030838</v>
          </cell>
          <cell r="R207">
            <v>-466.80362350114206</v>
          </cell>
          <cell r="S207">
            <v>-524.43673325358691</v>
          </cell>
          <cell r="T207">
            <v>-46.553767112991636</v>
          </cell>
          <cell r="U207">
            <v>-347.79179454003634</v>
          </cell>
          <cell r="V207">
            <v>99.796590733730909</v>
          </cell>
          <cell r="W207">
            <v>-710.13268822968212</v>
          </cell>
          <cell r="X207">
            <v>-115.15712396569506</v>
          </cell>
          <cell r="Y207">
            <v>-679.57307276283018</v>
          </cell>
          <cell r="Z207">
            <v>-692.65756993725586</v>
          </cell>
          <cell r="AA207">
            <v>-6181.8932052891578</v>
          </cell>
          <cell r="AB207" t="e">
            <v>#VALUE!</v>
          </cell>
          <cell r="AC207" t="e">
            <v>#VALUE!</v>
          </cell>
          <cell r="AD207">
            <v>-5.1909270283301936</v>
          </cell>
          <cell r="AE207">
            <v>-575.97150737537959</v>
          </cell>
          <cell r="AF207">
            <v>29.867994310949371</v>
          </cell>
          <cell r="AG207">
            <v>-1232.857480242016</v>
          </cell>
          <cell r="AH207">
            <v>-383.28004872268616</v>
          </cell>
          <cell r="AI207">
            <v>-561.94133538391907</v>
          </cell>
          <cell r="AJ207">
            <v>-105.97947722535082</v>
          </cell>
          <cell r="AK207">
            <v>-373.29366455117611</v>
          </cell>
          <cell r="AP207">
            <v>24.355469250283022</v>
          </cell>
          <cell r="AQ207">
            <v>-72.077401519894238</v>
          </cell>
          <cell r="AR207">
            <v>374.7182258017076</v>
          </cell>
          <cell r="AS207">
            <v>-83.523574778455895</v>
          </cell>
          <cell r="AT207">
            <v>37.50460213033216</v>
          </cell>
          <cell r="AU207">
            <v>59.425710112359184</v>
          </cell>
          <cell r="AV207">
            <v>25.501870011139772</v>
          </cell>
          <cell r="AY207">
            <v>-593.82544533404143</v>
          </cell>
          <cell r="AZ207">
            <v>-1451.9646997743489</v>
          </cell>
          <cell r="BA207">
            <v>-1918.7683232754916</v>
          </cell>
          <cell r="BB207">
            <v>-2443.2050565290774</v>
          </cell>
          <cell r="BC207">
            <v>-2489.7588236420706</v>
          </cell>
          <cell r="BD207">
            <v>-2837.550618182107</v>
          </cell>
          <cell r="BE207">
            <v>-2737.7540274483763</v>
          </cell>
          <cell r="BH207">
            <v>-604.10238217326332</v>
          </cell>
          <cell r="BI207">
            <v>-1778.9609933064467</v>
          </cell>
          <cell r="BJ207">
            <v>-2162.2410420291317</v>
          </cell>
          <cell r="BK207">
            <v>-2724.1823774130507</v>
          </cell>
          <cell r="BL207">
            <v>-2830.1618546384016</v>
          </cell>
          <cell r="BM207">
            <v>-3203.4555191895788</v>
          </cell>
          <cell r="BN207">
            <v>-3203.4555191895788</v>
          </cell>
          <cell r="BQ207">
            <v>10.276936839222273</v>
          </cell>
          <cell r="BR207">
            <v>326.99629353209616</v>
          </cell>
          <cell r="BS207">
            <v>243.47271875364015</v>
          </cell>
          <cell r="BT207">
            <v>280.97732088397203</v>
          </cell>
          <cell r="BU207">
            <v>340.4030309963307</v>
          </cell>
          <cell r="BV207">
            <v>365.90490100747184</v>
          </cell>
          <cell r="BW207">
            <v>465.70149174120252</v>
          </cell>
          <cell r="BZ207">
            <v>-2.2300335307200356</v>
          </cell>
          <cell r="CA207">
            <v>-2.5349265853694445</v>
          </cell>
        </row>
        <row r="209">
          <cell r="Q209">
            <v>40.036821937128892</v>
          </cell>
          <cell r="R209">
            <v>25.893005499405454</v>
          </cell>
          <cell r="S209">
            <v>5.5265848677800014</v>
          </cell>
          <cell r="T209">
            <v>1.5822323980600004</v>
          </cell>
          <cell r="U209">
            <v>4.3351867676299989</v>
          </cell>
          <cell r="V209">
            <v>31.716771812076669</v>
          </cell>
          <cell r="W209">
            <v>30.122478628093333</v>
          </cell>
          <cell r="X209">
            <v>5.2764389490909096</v>
          </cell>
          <cell r="Y209">
            <v>-1.8040880479999979</v>
          </cell>
          <cell r="Z209">
            <v>-2.3055015394444442</v>
          </cell>
          <cell r="AA209">
            <v>196.03832182802412</v>
          </cell>
          <cell r="AB209">
            <v>0.13664361298893576</v>
          </cell>
          <cell r="AC209">
            <v>4.6182777401568315E-2</v>
          </cell>
          <cell r="AD209">
            <v>0.18282639039050408</v>
          </cell>
          <cell r="AE209">
            <v>14.874000000000001</v>
          </cell>
          <cell r="AF209">
            <v>35.719349956987656</v>
          </cell>
          <cell r="AG209">
            <v>45.633769106525087</v>
          </cell>
          <cell r="AH209">
            <v>29.007659191067077</v>
          </cell>
          <cell r="AI209">
            <v>13.842499999999999</v>
          </cell>
          <cell r="AJ209">
            <v>18.993415301163697</v>
          </cell>
          <cell r="AK209">
            <v>10.192499999999999</v>
          </cell>
          <cell r="AP209">
            <v>-3.6613825587766673</v>
          </cell>
          <cell r="AQ209">
            <v>8.7264231579923432</v>
          </cell>
          <cell r="AR209">
            <v>-5.596947169396195</v>
          </cell>
          <cell r="AS209">
            <v>-3.1146536916616228</v>
          </cell>
          <cell r="AT209">
            <v>-8.3159151322199989</v>
          </cell>
          <cell r="AU209">
            <v>-17.411182903103697</v>
          </cell>
          <cell r="AV209">
            <v>-5.8573132323700001</v>
          </cell>
          <cell r="AY209">
            <v>55.658390556203337</v>
          </cell>
          <cell r="AZ209">
            <v>95.695212493332235</v>
          </cell>
          <cell r="BA209">
            <v>121.58821799273768</v>
          </cell>
          <cell r="BB209">
            <v>127.11480286051768</v>
          </cell>
          <cell r="BC209">
            <v>128.69703525857767</v>
          </cell>
          <cell r="BD209">
            <v>133.03222202620768</v>
          </cell>
          <cell r="BE209">
            <v>164.74899383828435</v>
          </cell>
          <cell r="BH209">
            <v>50.593349956987652</v>
          </cell>
          <cell r="BI209">
            <v>96.227119063512731</v>
          </cell>
          <cell r="BJ209">
            <v>125.23477825457981</v>
          </cell>
          <cell r="BK209">
            <v>139.07727825457982</v>
          </cell>
          <cell r="BL209">
            <v>158.07069355574353</v>
          </cell>
          <cell r="BM209">
            <v>168.26319355574353</v>
          </cell>
          <cell r="BN209">
            <v>168.26319355574353</v>
          </cell>
          <cell r="BQ209">
            <v>5.0650405992156795</v>
          </cell>
          <cell r="BR209">
            <v>-0.53190657018050835</v>
          </cell>
          <cell r="BS209">
            <v>-3.6465602618421329</v>
          </cell>
          <cell r="BT209">
            <v>-11.962475394062128</v>
          </cell>
          <cell r="BU209">
            <v>-29.373658297165818</v>
          </cell>
          <cell r="BV209">
            <v>-35.23097152953585</v>
          </cell>
          <cell r="BW209">
            <v>-3.5141997174591779</v>
          </cell>
          <cell r="BZ209">
            <v>0.11527168864936856</v>
          </cell>
          <cell r="CA209">
            <v>0.14158116180017424</v>
          </cell>
        </row>
        <row r="211">
          <cell r="Q211">
            <v>-898.17607637743731</v>
          </cell>
          <cell r="R211">
            <v>-492.69662900054749</v>
          </cell>
          <cell r="S211">
            <v>-529.96331812136691</v>
          </cell>
          <cell r="T211">
            <v>-48.135999511051637</v>
          </cell>
          <cell r="U211">
            <v>-352.12698130766631</v>
          </cell>
          <cell r="V211">
            <v>68.079818921654237</v>
          </cell>
          <cell r="W211">
            <v>-740.25516685777541</v>
          </cell>
          <cell r="X211">
            <v>-120.43356291478597</v>
          </cell>
          <cell r="Y211">
            <v>-677.76898471483014</v>
          </cell>
          <cell r="Z211">
            <v>-690.35206839781142</v>
          </cell>
          <cell r="AA211">
            <v>-6377.9315271171818</v>
          </cell>
          <cell r="AB211" t="e">
            <v>#VALUE!</v>
          </cell>
          <cell r="AC211" t="e">
            <v>#VALUE!</v>
          </cell>
          <cell r="AD211">
            <v>-5.3737534187206979</v>
          </cell>
          <cell r="AE211">
            <v>-590.84550737537961</v>
          </cell>
          <cell r="AF211">
            <v>-5.8513556460382858</v>
          </cell>
          <cell r="AG211">
            <v>-1278.491249348541</v>
          </cell>
          <cell r="AH211">
            <v>-412.28770791375325</v>
          </cell>
          <cell r="AI211">
            <v>-575.78383538391904</v>
          </cell>
          <cell r="AJ211">
            <v>-124.97289252651451</v>
          </cell>
          <cell r="AK211">
            <v>-383.4861645511761</v>
          </cell>
          <cell r="AP211">
            <v>28.016851809059744</v>
          </cell>
          <cell r="AQ211">
            <v>-80.803824677886581</v>
          </cell>
          <cell r="AR211">
            <v>380.31517297110372</v>
          </cell>
          <cell r="AS211">
            <v>-80.408921086794237</v>
          </cell>
          <cell r="AT211">
            <v>45.82051726255213</v>
          </cell>
          <cell r="AU211">
            <v>76.836893015462877</v>
          </cell>
          <cell r="AV211">
            <v>31.35918324350979</v>
          </cell>
          <cell r="AY211">
            <v>-649.48383589024479</v>
          </cell>
          <cell r="AZ211">
            <v>-1547.6599122676812</v>
          </cell>
          <cell r="BA211">
            <v>-2040.3565412682294</v>
          </cell>
          <cell r="BB211">
            <v>-2570.319859389595</v>
          </cell>
          <cell r="BC211">
            <v>-2618.4558589006483</v>
          </cell>
          <cell r="BD211">
            <v>-2970.5828402083148</v>
          </cell>
          <cell r="BE211">
            <v>-2902.5030212866604</v>
          </cell>
          <cell r="BH211">
            <v>-654.69573213025092</v>
          </cell>
          <cell r="BI211">
            <v>-1875.1881123699593</v>
          </cell>
          <cell r="BJ211">
            <v>-2287.4758202837115</v>
          </cell>
          <cell r="BK211">
            <v>-2863.2596556676308</v>
          </cell>
          <cell r="BL211">
            <v>-2988.2325481941452</v>
          </cell>
          <cell r="BM211">
            <v>-3371.7187127453221</v>
          </cell>
          <cell r="BN211">
            <v>-3371.7187127453221</v>
          </cell>
          <cell r="BQ211">
            <v>5.2118962400065936</v>
          </cell>
          <cell r="BR211">
            <v>327.52820010227668</v>
          </cell>
          <cell r="BS211">
            <v>247.11927901548228</v>
          </cell>
          <cell r="BT211">
            <v>292.93979627803418</v>
          </cell>
          <cell r="BU211">
            <v>369.77668929349653</v>
          </cell>
          <cell r="BV211">
            <v>401.13587253700734</v>
          </cell>
          <cell r="BW211">
            <v>469.21569145866169</v>
          </cell>
          <cell r="BZ211">
            <v>-2.3453052193694042</v>
          </cell>
          <cell r="CA211">
            <v>-2.6765077471696186</v>
          </cell>
        </row>
        <row r="213">
          <cell r="Q213">
            <v>890.21048852006777</v>
          </cell>
          <cell r="R213">
            <v>489.17203684915734</v>
          </cell>
          <cell r="S213">
            <v>526.4204178422068</v>
          </cell>
          <cell r="T213">
            <v>43.394175336371745</v>
          </cell>
          <cell r="U213">
            <v>349.40508194797616</v>
          </cell>
          <cell r="V213">
            <v>-71.192121544294196</v>
          </cell>
          <cell r="W213">
            <v>731.83657163718533</v>
          </cell>
          <cell r="X213">
            <v>67.723031706633833</v>
          </cell>
          <cell r="Y213">
            <v>525.49327769146953</v>
          </cell>
          <cell r="Z213">
            <v>602.33735328808928</v>
          </cell>
          <cell r="AA213">
            <v>4794.4480445924892</v>
          </cell>
          <cell r="AB213" t="e">
            <v>#REF!</v>
          </cell>
          <cell r="AC213" t="e">
            <v>#VALUE!</v>
          </cell>
          <cell r="AD213" t="e">
            <v>#REF!</v>
          </cell>
          <cell r="AE213">
            <v>590.84550737537973</v>
          </cell>
          <cell r="AF213">
            <v>5.8513556460382006</v>
          </cell>
          <cell r="AG213">
            <v>1278.4912493485408</v>
          </cell>
          <cell r="AH213">
            <v>412.28770791375325</v>
          </cell>
          <cell r="AI213">
            <v>575.78383538391915</v>
          </cell>
          <cell r="AJ213">
            <v>124.97289252651456</v>
          </cell>
          <cell r="AK213">
            <v>383.48616455117605</v>
          </cell>
          <cell r="AP213">
            <v>-31.100615840510159</v>
          </cell>
          <cell r="AQ213">
            <v>74.051484136716454</v>
          </cell>
          <cell r="AR213">
            <v>-388.28076082847303</v>
          </cell>
          <cell r="AS213">
            <v>76.884328935404085</v>
          </cell>
          <cell r="AT213">
            <v>-49.363417541712352</v>
          </cell>
          <cell r="AU213">
            <v>-81.578717190142811</v>
          </cell>
          <cell r="AV213">
            <v>-34.081082603199889</v>
          </cell>
          <cell r="AY213">
            <v>846.91361491698945</v>
          </cell>
          <cell r="AZ213">
            <v>1529.8582198376919</v>
          </cell>
          <cell r="BA213">
            <v>2019.030256686849</v>
          </cell>
          <cell r="BB213">
            <v>2545.450674529056</v>
          </cell>
          <cell r="BC213">
            <v>2588.8448498654279</v>
          </cell>
          <cell r="BD213">
            <v>2938.2499318134041</v>
          </cell>
          <cell r="BE213">
            <v>2867.0578102691097</v>
          </cell>
          <cell r="BH213">
            <v>1958.1032157369573</v>
          </cell>
          <cell r="BI213">
            <v>1875.1881123699591</v>
          </cell>
          <cell r="BJ213">
            <v>2287.475820283712</v>
          </cell>
          <cell r="BK213">
            <v>2863.2596556676313</v>
          </cell>
          <cell r="BL213">
            <v>2988.2325481941457</v>
          </cell>
          <cell r="BM213">
            <v>3371.7187127453217</v>
          </cell>
          <cell r="BN213">
            <v>3371.7187127453217</v>
          </cell>
          <cell r="BQ213">
            <v>-1111.1896008199676</v>
          </cell>
          <cell r="BR213">
            <v>-345.32989253226719</v>
          </cell>
          <cell r="BS213">
            <v>-268.44556359686328</v>
          </cell>
          <cell r="BT213">
            <v>-317.80898113857529</v>
          </cell>
          <cell r="BU213">
            <v>-399.38769832871822</v>
          </cell>
          <cell r="BV213">
            <v>-433.46878093191754</v>
          </cell>
          <cell r="BW213">
            <v>-504.66090247621196</v>
          </cell>
          <cell r="BZ213">
            <v>2.3187831553044198</v>
          </cell>
          <cell r="CA213">
            <v>2.6765077471696195</v>
          </cell>
        </row>
        <row r="215">
          <cell r="Q215">
            <v>2.9894620952923319</v>
          </cell>
          <cell r="R215">
            <v>-164.77816799706926</v>
          </cell>
          <cell r="S215">
            <v>-295.41200307049195</v>
          </cell>
          <cell r="T215">
            <v>1.1693489214799122</v>
          </cell>
          <cell r="U215">
            <v>-10.156778040254203</v>
          </cell>
          <cell r="V215">
            <v>2.7434353768728386</v>
          </cell>
          <cell r="W215">
            <v>-93.031746413190135</v>
          </cell>
          <cell r="X215">
            <v>43.998957597113261</v>
          </cell>
          <cell r="Y215">
            <v>24.711978947638865</v>
          </cell>
          <cell r="Z215">
            <v>189.83435812515449</v>
          </cell>
          <cell r="AA215">
            <v>759.39219859510604</v>
          </cell>
          <cell r="AB215">
            <v>0.59382894509799877</v>
          </cell>
          <cell r="AC215" t="e">
            <v>#VALUE!</v>
          </cell>
          <cell r="AD215">
            <v>0.90598130732779336</v>
          </cell>
          <cell r="AE215">
            <v>34.883341659996759</v>
          </cell>
          <cell r="AF215">
            <v>828.78595952418698</v>
          </cell>
          <cell r="AG215">
            <v>36.778636096465263</v>
          </cell>
          <cell r="AH215">
            <v>-103.89689032556608</v>
          </cell>
          <cell r="AI215">
            <v>-242.52994766108284</v>
          </cell>
          <cell r="AJ215">
            <v>52.087356112903294</v>
          </cell>
          <cell r="AK215">
            <v>40.920096609244311</v>
          </cell>
          <cell r="AP215">
            <v>-20.444387593865255</v>
          </cell>
          <cell r="AQ215">
            <v>214.09843946224112</v>
          </cell>
          <cell r="AR215">
            <v>-33.789174001172931</v>
          </cell>
          <cell r="AS215">
            <v>-60.881277671503184</v>
          </cell>
          <cell r="AT215">
            <v>-52.882055409409105</v>
          </cell>
          <cell r="AU215">
            <v>-50.918007191423385</v>
          </cell>
          <cell r="AV215">
            <v>-51.076874649498514</v>
          </cell>
          <cell r="AY215">
            <v>1057.3233530525597</v>
          </cell>
          <cell r="AZ215">
            <v>1060.3128151478522</v>
          </cell>
          <cell r="BA215">
            <v>895.53464715078269</v>
          </cell>
          <cell r="BB215">
            <v>600.12264408029068</v>
          </cell>
          <cell r="BC215">
            <v>601.29199300177049</v>
          </cell>
          <cell r="BD215">
            <v>591.13521496151668</v>
          </cell>
          <cell r="BE215">
            <v>593.87865033838955</v>
          </cell>
          <cell r="BH215">
            <v>863.66930118418372</v>
          </cell>
          <cell r="BI215">
            <v>900.44793728064883</v>
          </cell>
          <cell r="BJ215">
            <v>796.55104695508282</v>
          </cell>
          <cell r="BK215">
            <v>554.0210992939999</v>
          </cell>
          <cell r="BL215">
            <v>606.10845540690343</v>
          </cell>
          <cell r="BM215">
            <v>647.02855201614761</v>
          </cell>
          <cell r="BN215">
            <v>647.02855201614761</v>
          </cell>
          <cell r="BQ215">
            <v>193.65405186837592</v>
          </cell>
          <cell r="BR215">
            <v>159.86487786720298</v>
          </cell>
          <cell r="BS215">
            <v>98.983600195699808</v>
          </cell>
          <cell r="BT215">
            <v>46.101544786290731</v>
          </cell>
          <cell r="BU215">
            <v>-4.8164624051326967</v>
          </cell>
          <cell r="BV215">
            <v>-55.893337054630933</v>
          </cell>
          <cell r="BW215">
            <v>-53.149901677758066</v>
          </cell>
          <cell r="BZ215">
            <v>0.53856674526648618</v>
          </cell>
          <cell r="CA215">
            <v>0.54288076659293216</v>
          </cell>
        </row>
        <row r="216">
          <cell r="Q216">
            <v>50.937557258403459</v>
          </cell>
          <cell r="R216">
            <v>37.39597355783981</v>
          </cell>
          <cell r="S216">
            <v>28.940566820708035</v>
          </cell>
          <cell r="T216">
            <v>30.712036930479918</v>
          </cell>
          <cell r="U216">
            <v>35.931942268301334</v>
          </cell>
          <cell r="V216">
            <v>84.686021780539505</v>
          </cell>
          <cell r="W216">
            <v>19.657021299809866</v>
          </cell>
          <cell r="X216">
            <v>156.90923406822435</v>
          </cell>
          <cell r="Y216">
            <v>37.102043533638863</v>
          </cell>
          <cell r="Z216">
            <v>219.22892079860355</v>
          </cell>
          <cell r="AA216">
            <v>1857.9286864009418</v>
          </cell>
          <cell r="AB216">
            <v>1.3273924406620223</v>
          </cell>
          <cell r="AC216">
            <v>0.31215236222979464</v>
          </cell>
          <cell r="AD216">
            <v>1.6395448028918169</v>
          </cell>
          <cell r="AE216">
            <v>60.376594117647059</v>
          </cell>
          <cell r="AF216">
            <v>907.19443251295115</v>
          </cell>
          <cell r="AG216">
            <v>88.734204559688919</v>
          </cell>
          <cell r="AH216">
            <v>42.168021793740976</v>
          </cell>
          <cell r="AI216">
            <v>57.148968347815327</v>
          </cell>
          <cell r="AJ216">
            <v>74.831563446766765</v>
          </cell>
          <cell r="AK216">
            <v>92.394756404912712</v>
          </cell>
          <cell r="AP216">
            <v>-21.052551138182217</v>
          </cell>
          <cell r="AQ216">
            <v>209.90889259197706</v>
          </cell>
          <cell r="AR216">
            <v>-37.796647301285461</v>
          </cell>
          <cell r="AS216">
            <v>-4.7720482359011669</v>
          </cell>
          <cell r="AT216">
            <v>-28.208401527107291</v>
          </cell>
          <cell r="AU216">
            <v>-44.119526516286847</v>
          </cell>
          <cell r="AV216">
            <v>-56.462814136611378</v>
          </cell>
          <cell r="AY216">
            <v>1156.427368084393</v>
          </cell>
          <cell r="AZ216">
            <v>1207.3649253427966</v>
          </cell>
          <cell r="BA216">
            <v>1244.7608989006362</v>
          </cell>
          <cell r="BB216">
            <v>1273.7014657213442</v>
          </cell>
          <cell r="BC216">
            <v>1304.413502651824</v>
          </cell>
          <cell r="BD216">
            <v>1340.3454449201256</v>
          </cell>
          <cell r="BE216">
            <v>1425.0314667006651</v>
          </cell>
          <cell r="BH216">
            <v>967.57102663059823</v>
          </cell>
          <cell r="BI216">
            <v>1056.305231190287</v>
          </cell>
          <cell r="BJ216">
            <v>1098.473252984028</v>
          </cell>
          <cell r="BK216">
            <v>1155.6222213318433</v>
          </cell>
          <cell r="BL216">
            <v>1230.4537847786103</v>
          </cell>
          <cell r="BM216">
            <v>1322.8485411835227</v>
          </cell>
          <cell r="BN216">
            <v>1322.8485411835227</v>
          </cell>
          <cell r="BQ216">
            <v>188.85634145379476</v>
          </cell>
          <cell r="BR216">
            <v>151.05969415250931</v>
          </cell>
          <cell r="BS216">
            <v>146.28764591660814</v>
          </cell>
          <cell r="BT216">
            <v>118.07924438950084</v>
          </cell>
          <cell r="BU216">
            <v>73.959717873214018</v>
          </cell>
          <cell r="BV216">
            <v>17.496903736602917</v>
          </cell>
          <cell r="BW216">
            <v>102.18292551714239</v>
          </cell>
          <cell r="BZ216">
            <v>1.1683404116155947</v>
          </cell>
          <cell r="CA216">
            <v>1.1020959829529851</v>
          </cell>
        </row>
        <row r="217">
          <cell r="Q217">
            <v>47.948095163111127</v>
          </cell>
          <cell r="R217">
            <v>202.17414155490908</v>
          </cell>
          <cell r="S217">
            <v>324.35256989120001</v>
          </cell>
          <cell r="T217">
            <v>29.542688009000006</v>
          </cell>
          <cell r="U217">
            <v>46.088720308555537</v>
          </cell>
          <cell r="V217">
            <v>81.942586403666667</v>
          </cell>
          <cell r="W217">
            <v>112.688767713</v>
          </cell>
          <cell r="X217">
            <v>112.91027647111109</v>
          </cell>
          <cell r="Y217">
            <v>12.390064585999998</v>
          </cell>
          <cell r="Z217">
            <v>29.394562673449055</v>
          </cell>
          <cell r="AA217">
            <v>1098.5364878058358</v>
          </cell>
          <cell r="AB217">
            <v>0.73356349556402356</v>
          </cell>
          <cell r="AC217" t="str">
            <v xml:space="preserve"> </v>
          </cell>
          <cell r="AD217">
            <v>0.73356349556402356</v>
          </cell>
          <cell r="AE217">
            <v>25.493252457650296</v>
          </cell>
          <cell r="AF217">
            <v>78.408472988764188</v>
          </cell>
          <cell r="AG217">
            <v>51.955568463223656</v>
          </cell>
          <cell r="AH217">
            <v>146.06491211930705</v>
          </cell>
          <cell r="AI217">
            <v>299.67891600889817</v>
          </cell>
          <cell r="AJ217">
            <v>22.744207333863471</v>
          </cell>
          <cell r="AK217">
            <v>51.474659795668401</v>
          </cell>
          <cell r="AP217">
            <v>-0.60816354431695885</v>
          </cell>
          <cell r="AQ217">
            <v>-4.1895468702641807</v>
          </cell>
          <cell r="AR217">
            <v>-4.0074733001125296</v>
          </cell>
          <cell r="AS217">
            <v>56.109229435602032</v>
          </cell>
          <cell r="AT217">
            <v>24.673653882301835</v>
          </cell>
          <cell r="AU217">
            <v>6.7984806751365348</v>
          </cell>
          <cell r="AV217">
            <v>-5.3859394871128643</v>
          </cell>
          <cell r="AY217">
            <v>99.104015031833342</v>
          </cell>
          <cell r="AZ217">
            <v>147.05211019494448</v>
          </cell>
          <cell r="BA217">
            <v>349.22625174985353</v>
          </cell>
          <cell r="BB217">
            <v>673.57882164105354</v>
          </cell>
          <cell r="BC217">
            <v>703.12150965005355</v>
          </cell>
          <cell r="BD217">
            <v>749.21022995860903</v>
          </cell>
          <cell r="BE217">
            <v>831.15281636227564</v>
          </cell>
          <cell r="BH217">
            <v>103.90172544641449</v>
          </cell>
          <cell r="BI217">
            <v>155.85729390963814</v>
          </cell>
          <cell r="BJ217">
            <v>301.9222060289452</v>
          </cell>
          <cell r="BK217">
            <v>601.60112203784342</v>
          </cell>
          <cell r="BL217">
            <v>624.34532937170684</v>
          </cell>
          <cell r="BM217">
            <v>675.8199891673753</v>
          </cell>
          <cell r="BN217">
            <v>675.8199891673753</v>
          </cell>
          <cell r="BQ217">
            <v>-4.7977104145811467</v>
          </cell>
          <cell r="BR217">
            <v>-8.8051837146936691</v>
          </cell>
          <cell r="BS217">
            <v>47.304045720908334</v>
          </cell>
          <cell r="BT217">
            <v>71.977699603210112</v>
          </cell>
          <cell r="BU217">
            <v>78.776180278346715</v>
          </cell>
          <cell r="BV217">
            <v>73.390240791233737</v>
          </cell>
          <cell r="BW217">
            <v>155.33282719490035</v>
          </cell>
          <cell r="BZ217">
            <v>0.6297736663491087</v>
          </cell>
          <cell r="CA217">
            <v>0.55921521636005278</v>
          </cell>
        </row>
        <row r="219">
          <cell r="Q219">
            <v>206.27681502049001</v>
          </cell>
          <cell r="R219">
            <v>639.88448619985002</v>
          </cell>
          <cell r="S219">
            <v>652.53199717977998</v>
          </cell>
          <cell r="T219">
            <v>248.23939259432001</v>
          </cell>
          <cell r="U219">
            <v>304.01528822100011</v>
          </cell>
          <cell r="V219">
            <v>420.99438568722007</v>
          </cell>
          <cell r="W219">
            <v>46.367790962989829</v>
          </cell>
          <cell r="X219">
            <v>583.99450135899986</v>
          </cell>
          <cell r="Y219">
            <v>70.188505643999989</v>
          </cell>
          <cell r="Z219">
            <v>-202.6288738400001</v>
          </cell>
          <cell r="AA219">
            <v>4055.4105103676493</v>
          </cell>
          <cell r="AB219" t="e">
            <v>#REF!</v>
          </cell>
          <cell r="AC219" t="e">
            <v>#REF!</v>
          </cell>
          <cell r="AD219" t="e">
            <v>#REF!</v>
          </cell>
          <cell r="AE219">
            <v>257.41269150581837</v>
          </cell>
          <cell r="AF219">
            <v>166.61080914380179</v>
          </cell>
          <cell r="AG219">
            <v>202.07436370859196</v>
          </cell>
          <cell r="AH219">
            <v>577.5588673884979</v>
          </cell>
          <cell r="AI219">
            <v>367.08218172257608</v>
          </cell>
          <cell r="AJ219">
            <v>346.06187568583243</v>
          </cell>
          <cell r="AK219">
            <v>117.1763798686485</v>
          </cell>
          <cell r="AP219">
            <v>602.54650179418172</v>
          </cell>
          <cell r="AQ219">
            <v>58.97621889519823</v>
          </cell>
          <cell r="AR219">
            <v>4.2024513118980451</v>
          </cell>
          <cell r="AS219">
            <v>62.325618811352115</v>
          </cell>
          <cell r="AT219">
            <v>285.4498154572039</v>
          </cell>
          <cell r="AU219">
            <v>-97.822483091512424</v>
          </cell>
          <cell r="AV219">
            <v>186.83890835235161</v>
          </cell>
          <cell r="AY219">
            <v>1085.5462213389999</v>
          </cell>
          <cell r="AZ219">
            <v>1291.8230363594898</v>
          </cell>
          <cell r="BA219">
            <v>1931.7075225593398</v>
          </cell>
          <cell r="BB219">
            <v>2584.2395197391197</v>
          </cell>
          <cell r="BC219">
            <v>2832.4789123334403</v>
          </cell>
          <cell r="BD219">
            <v>3136.4942005544403</v>
          </cell>
          <cell r="BE219">
            <v>3557.4885862416604</v>
          </cell>
          <cell r="BH219">
            <v>424.02350064962013</v>
          </cell>
          <cell r="BI219">
            <v>626.09786435821229</v>
          </cell>
          <cell r="BJ219">
            <v>1203.6567317467102</v>
          </cell>
          <cell r="BK219">
            <v>1570.7389134692862</v>
          </cell>
          <cell r="BL219">
            <v>1916.8007891551183</v>
          </cell>
          <cell r="BM219">
            <v>2033.9771690237667</v>
          </cell>
          <cell r="BN219">
            <v>2033.9771690237667</v>
          </cell>
          <cell r="BQ219">
            <v>661.52272068937975</v>
          </cell>
          <cell r="BR219">
            <v>665.72517200127766</v>
          </cell>
          <cell r="BS219">
            <v>728.05079081262954</v>
          </cell>
          <cell r="BT219">
            <v>1013.5006062698337</v>
          </cell>
          <cell r="BU219">
            <v>915.67812317832113</v>
          </cell>
          <cell r="BV219">
            <v>1102.5170315306736</v>
          </cell>
          <cell r="BW219">
            <v>1523.5114172178937</v>
          </cell>
          <cell r="BZ219">
            <v>2.5370019335130012</v>
          </cell>
          <cell r="CA219">
            <v>1.7168450176526209</v>
          </cell>
        </row>
        <row r="220">
          <cell r="Q220">
            <v>462.70712472049001</v>
          </cell>
          <cell r="R220">
            <v>1088.91101183302</v>
          </cell>
          <cell r="S220">
            <v>927.42099089452995</v>
          </cell>
          <cell r="T220">
            <v>395.50859826532002</v>
          </cell>
          <cell r="U220">
            <v>828.39575822100005</v>
          </cell>
          <cell r="V220">
            <v>692.66227908200005</v>
          </cell>
          <cell r="W220">
            <v>559.36255331399991</v>
          </cell>
          <cell r="X220">
            <v>641.7194013589999</v>
          </cell>
          <cell r="Y220">
            <v>155.74210564399999</v>
          </cell>
          <cell r="Z220">
            <v>149.57612615999989</v>
          </cell>
          <cell r="AA220">
            <v>7196.4493439323596</v>
          </cell>
          <cell r="AB220" t="e">
            <v>#REF!</v>
          </cell>
          <cell r="AC220" t="e">
            <v>#REF!</v>
          </cell>
          <cell r="AD220" t="e">
            <v>#REF!</v>
          </cell>
          <cell r="AE220">
            <v>396.71800000000002</v>
          </cell>
          <cell r="AF220">
            <v>230.15110914380179</v>
          </cell>
          <cell r="AG220">
            <v>437.34327619978995</v>
          </cell>
          <cell r="AH220">
            <v>997.21158021495796</v>
          </cell>
          <cell r="AI220">
            <v>670.7728257158501</v>
          </cell>
          <cell r="AJ220">
            <v>511.91857889883244</v>
          </cell>
          <cell r="AK220">
            <v>714.08966999580252</v>
          </cell>
          <cell r="AP220">
            <v>617.52199999999993</v>
          </cell>
          <cell r="AQ220">
            <v>50.052285295198232</v>
          </cell>
          <cell r="AR220">
            <v>25.36384852070006</v>
          </cell>
          <cell r="AS220">
            <v>91.699431618062022</v>
          </cell>
          <cell r="AT220">
            <v>256.64816517867985</v>
          </cell>
          <cell r="AU220">
            <v>-116.40998063351242</v>
          </cell>
          <cell r="AV220">
            <v>114.30608822519753</v>
          </cell>
          <cell r="AY220">
            <v>1294.4433944389998</v>
          </cell>
          <cell r="AZ220">
            <v>1757.1505191594899</v>
          </cell>
          <cell r="BA220">
            <v>2846.0615309925097</v>
          </cell>
          <cell r="BB220">
            <v>3773.4825218870396</v>
          </cell>
          <cell r="BC220">
            <v>4168.9911201523601</v>
          </cell>
          <cell r="BD220">
            <v>4997.3868783733597</v>
          </cell>
          <cell r="BE220">
            <v>5690.0491574553598</v>
          </cell>
          <cell r="BH220">
            <v>626.86910914380178</v>
          </cell>
          <cell r="BI220">
            <v>1064.2123853435919</v>
          </cell>
          <cell r="BJ220">
            <v>2061.4239655585498</v>
          </cell>
          <cell r="BK220">
            <v>2732.1967912743999</v>
          </cell>
          <cell r="BL220">
            <v>3244.1153701732319</v>
          </cell>
          <cell r="BM220">
            <v>3958.2050401690349</v>
          </cell>
          <cell r="BN220">
            <v>3958.2050401690349</v>
          </cell>
          <cell r="BQ220">
            <v>667.57428529519814</v>
          </cell>
          <cell r="BR220">
            <v>692.93813381589803</v>
          </cell>
          <cell r="BS220">
            <v>784.63756543395994</v>
          </cell>
          <cell r="BT220">
            <v>1041.28573061264</v>
          </cell>
          <cell r="BU220">
            <v>924.87574997912748</v>
          </cell>
          <cell r="BV220">
            <v>1039.1818382043248</v>
          </cell>
          <cell r="BW220">
            <v>1731.8441172863249</v>
          </cell>
          <cell r="BZ220">
            <v>3.7340925952072799</v>
          </cell>
          <cell r="CA220">
            <v>2.9056975255248991</v>
          </cell>
        </row>
        <row r="221">
          <cell r="Q221">
            <v>256.43030970000001</v>
          </cell>
          <cell r="R221">
            <v>449.02652563316997</v>
          </cell>
          <cell r="S221">
            <v>274.88899371474997</v>
          </cell>
          <cell r="T221">
            <v>147.26920567100001</v>
          </cell>
          <cell r="U221">
            <v>524.38046999999995</v>
          </cell>
          <cell r="V221">
            <v>271.66789339477998</v>
          </cell>
          <cell r="W221">
            <v>512.99476235101008</v>
          </cell>
          <cell r="X221">
            <v>57.724899999999998</v>
          </cell>
          <cell r="Y221">
            <v>85.553600000000003</v>
          </cell>
          <cell r="Z221">
            <v>352.20499999999998</v>
          </cell>
          <cell r="AA221">
            <v>3141.0388335647103</v>
          </cell>
          <cell r="AB221">
            <v>3.150803278221824</v>
          </cell>
          <cell r="AC221">
            <v>4.460308481439193E-2</v>
          </cell>
          <cell r="AD221">
            <v>3.1954063630362164</v>
          </cell>
          <cell r="AE221">
            <v>139.30530849418165</v>
          </cell>
          <cell r="AF221">
            <v>63.540300000000002</v>
          </cell>
          <cell r="AG221">
            <v>235.26891249119799</v>
          </cell>
          <cell r="AH221">
            <v>419.65271282646</v>
          </cell>
          <cell r="AI221">
            <v>303.69064399327402</v>
          </cell>
          <cell r="AJ221">
            <v>165.856703213</v>
          </cell>
          <cell r="AK221">
            <v>596.91329012715403</v>
          </cell>
          <cell r="AP221">
            <v>14.975498205818354</v>
          </cell>
          <cell r="AQ221">
            <v>-8.9239336000000051</v>
          </cell>
          <cell r="AR221">
            <v>21.161397208802015</v>
          </cell>
          <cell r="AS221">
            <v>29.373812806709964</v>
          </cell>
          <cell r="AT221">
            <v>-28.80165027852405</v>
          </cell>
          <cell r="AU221">
            <v>-18.587497541999994</v>
          </cell>
          <cell r="AV221">
            <v>-72.532820127154082</v>
          </cell>
          <cell r="AY221">
            <v>208.8971731</v>
          </cell>
          <cell r="AZ221">
            <v>465.32748279999998</v>
          </cell>
          <cell r="BA221">
            <v>914.35400843316995</v>
          </cell>
          <cell r="BB221">
            <v>1189.2430021479199</v>
          </cell>
          <cell r="BC221">
            <v>1336.5122078189199</v>
          </cell>
          <cell r="BD221">
            <v>1860.8926778189198</v>
          </cell>
          <cell r="BE221">
            <v>2132.5605712136999</v>
          </cell>
          <cell r="BH221">
            <v>202.84560849418165</v>
          </cell>
          <cell r="BI221">
            <v>438.11452098537961</v>
          </cell>
          <cell r="BJ221">
            <v>857.76723381183956</v>
          </cell>
          <cell r="BK221">
            <v>1161.4578778051136</v>
          </cell>
          <cell r="BL221">
            <v>1327.3145810181136</v>
          </cell>
          <cell r="BM221">
            <v>1924.2278711452677</v>
          </cell>
          <cell r="BN221">
            <v>1924.2278711452677</v>
          </cell>
          <cell r="BQ221">
            <v>6.0515646058183563</v>
          </cell>
          <cell r="BR221">
            <v>27.212961814620371</v>
          </cell>
          <cell r="BS221">
            <v>56.586774621330392</v>
          </cell>
          <cell r="BT221">
            <v>27.785124342806284</v>
          </cell>
          <cell r="BU221">
            <v>9.1976268008063471</v>
          </cell>
          <cell r="BV221">
            <v>-63.335193326347962</v>
          </cell>
          <cell r="BW221">
            <v>208.33270006843213</v>
          </cell>
          <cell r="BZ221">
            <v>1.1970906616942789</v>
          </cell>
          <cell r="CA221">
            <v>1.188852507872278</v>
          </cell>
        </row>
        <row r="223">
          <cell r="Q223">
            <v>1.5</v>
          </cell>
          <cell r="R223">
            <v>1.7</v>
          </cell>
          <cell r="S223">
            <v>0</v>
          </cell>
          <cell r="T223">
            <v>531.70000000000005</v>
          </cell>
          <cell r="U223">
            <v>6.7278700999999996E-2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699.42638120100003</v>
          </cell>
          <cell r="AB223">
            <v>0.44292034051667567</v>
          </cell>
          <cell r="AC223" t="str">
            <v xml:space="preserve"> </v>
          </cell>
          <cell r="AD223">
            <v>0.44292034051667567</v>
          </cell>
          <cell r="AE223">
            <v>0</v>
          </cell>
          <cell r="AF223">
            <v>161.71041390315327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535</v>
          </cell>
          <cell r="AP223">
            <v>0</v>
          </cell>
          <cell r="AQ223">
            <v>2.7486885968467334</v>
          </cell>
          <cell r="AR223">
            <v>1.5</v>
          </cell>
          <cell r="AS223">
            <v>1.7</v>
          </cell>
          <cell r="AT223">
            <v>0</v>
          </cell>
          <cell r="AU223">
            <v>531.70000000000005</v>
          </cell>
          <cell r="AV223">
            <v>-534.93272129900004</v>
          </cell>
          <cell r="AY223">
            <v>164.4591025</v>
          </cell>
          <cell r="AZ223">
            <v>165.9591025</v>
          </cell>
          <cell r="BA223">
            <v>167.65910250000002</v>
          </cell>
          <cell r="BB223">
            <v>167.65910250000002</v>
          </cell>
          <cell r="BC223">
            <v>699.35910250000006</v>
          </cell>
          <cell r="BD223">
            <v>699.42638120100003</v>
          </cell>
          <cell r="BE223">
            <v>699.42638120100003</v>
          </cell>
          <cell r="BH223">
            <v>161.71041390315327</v>
          </cell>
          <cell r="BI223">
            <v>161.71041390315327</v>
          </cell>
          <cell r="BJ223">
            <v>161.71041390315327</v>
          </cell>
          <cell r="BK223">
            <v>161.71041390315327</v>
          </cell>
          <cell r="BL223">
            <v>161.71041390315327</v>
          </cell>
          <cell r="BM223">
            <v>696.71041390315327</v>
          </cell>
          <cell r="BN223">
            <v>696.71041390315327</v>
          </cell>
          <cell r="BQ223">
            <v>2.7486885968467392</v>
          </cell>
          <cell r="BR223">
            <v>4.2486885968467387</v>
          </cell>
          <cell r="BS223">
            <v>5.9486885968467389</v>
          </cell>
          <cell r="BT223">
            <v>5.9486885968467389</v>
          </cell>
          <cell r="BU223">
            <v>537.6486885968468</v>
          </cell>
          <cell r="BV223">
            <v>2.7159672978467597</v>
          </cell>
          <cell r="BW223">
            <v>2.7159672978467597</v>
          </cell>
          <cell r="BZ223">
            <v>0.62640374392081233</v>
          </cell>
          <cell r="CA223">
            <v>0.14484119580029256</v>
          </cell>
        </row>
        <row r="225">
          <cell r="Q225">
            <v>565.83517064273622</v>
          </cell>
          <cell r="R225">
            <v>42.685130151915928</v>
          </cell>
          <cell r="S225">
            <v>121.74199531563303</v>
          </cell>
          <cell r="T225">
            <v>-716.07373198375967</v>
          </cell>
          <cell r="U225">
            <v>52.654882650232103</v>
          </cell>
          <cell r="V225">
            <v>-437.69818666688025</v>
          </cell>
          <cell r="W225">
            <v>746.83107923199123</v>
          </cell>
          <cell r="X225">
            <v>-565.43032128721893</v>
          </cell>
          <cell r="Y225">
            <v>459.90283069623837</v>
          </cell>
          <cell r="Z225">
            <v>1576.7389019964503</v>
          </cell>
          <cell r="AA225">
            <v>386.77268877276822</v>
          </cell>
          <cell r="AB225">
            <v>0.45947304115191756</v>
          </cell>
          <cell r="AC225" t="e">
            <v>#VALUE!</v>
          </cell>
          <cell r="AD225">
            <v>0.36190379312043519</v>
          </cell>
          <cell r="AE225">
            <v>508.70000000000005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P225">
            <v>-728.72774775733319</v>
          </cell>
          <cell r="AQ225">
            <v>-1240.387314217237</v>
          </cell>
          <cell r="AR225">
            <v>565.83517064273622</v>
          </cell>
          <cell r="AS225">
            <v>42.685130151915928</v>
          </cell>
          <cell r="AT225">
            <v>121.74199531563303</v>
          </cell>
          <cell r="AU225">
            <v>-716.07373198375967</v>
          </cell>
          <cell r="AV225">
            <v>52.654882650232103</v>
          </cell>
          <cell r="AY225">
            <v>-1460.4150619745701</v>
          </cell>
          <cell r="AZ225">
            <v>-894.57989133183389</v>
          </cell>
          <cell r="BA225">
            <v>-851.89476117991796</v>
          </cell>
          <cell r="BB225">
            <v>-730.1527658642849</v>
          </cell>
          <cell r="BC225">
            <v>-1446.2264978480446</v>
          </cell>
          <cell r="BD225">
            <v>-1393.5716151978124</v>
          </cell>
          <cell r="BE225">
            <v>-1831.2698018646927</v>
          </cell>
          <cell r="BH225">
            <v>508.70000000000005</v>
          </cell>
          <cell r="BI225">
            <v>508.70000000000005</v>
          </cell>
          <cell r="BJ225">
            <v>508.70000000000005</v>
          </cell>
          <cell r="BK225">
            <v>508.70000000000005</v>
          </cell>
          <cell r="BL225">
            <v>508.70000000000005</v>
          </cell>
          <cell r="BM225">
            <v>508.70000000000005</v>
          </cell>
          <cell r="BN225">
            <v>508.70000000000005</v>
          </cell>
          <cell r="BQ225">
            <v>-1969.1150619745699</v>
          </cell>
          <cell r="BR225">
            <v>-1403.2798913318338</v>
          </cell>
          <cell r="BS225">
            <v>-1360.5947611799179</v>
          </cell>
          <cell r="BT225">
            <v>-1238.8527658642849</v>
          </cell>
          <cell r="BU225">
            <v>-1954.9264978480446</v>
          </cell>
          <cell r="BV225">
            <v>-1902.2716151978125</v>
          </cell>
          <cell r="BW225">
            <v>-2339.9698018646927</v>
          </cell>
          <cell r="BZ225">
            <v>-1.2953598367006307</v>
          </cell>
          <cell r="CA225">
            <v>0.45563371291434246</v>
          </cell>
        </row>
        <row r="226">
          <cell r="Q226">
            <v>-30.112321813264227</v>
          </cell>
          <cell r="R226">
            <v>293.96046498791429</v>
          </cell>
          <cell r="S226">
            <v>131.99697951248331</v>
          </cell>
          <cell r="T226">
            <v>-429.1030702787582</v>
          </cell>
          <cell r="U226">
            <v>53.862612822234006</v>
          </cell>
          <cell r="V226">
            <v>222.47641698612006</v>
          </cell>
          <cell r="W226">
            <v>264.01452723499602</v>
          </cell>
          <cell r="X226">
            <v>46.525055275661792</v>
          </cell>
          <cell r="Y226">
            <v>54.253219819235881</v>
          </cell>
          <cell r="Z226">
            <v>578.56029855644999</v>
          </cell>
          <cell r="AA226">
            <v>603.55169489150296</v>
          </cell>
          <cell r="AB226">
            <v>0.3713819486434935</v>
          </cell>
          <cell r="AC226" t="str">
            <v xml:space="preserve"> </v>
          </cell>
          <cell r="AD226">
            <v>0.3713819486434935</v>
          </cell>
          <cell r="AE226">
            <v>538.70000000000005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P226">
            <v>-305.24850433333336</v>
          </cell>
          <cell r="AQ226">
            <v>-816.33398387823672</v>
          </cell>
          <cell r="AR226">
            <v>-30.112321813264227</v>
          </cell>
          <cell r="AS226">
            <v>293.96046498791429</v>
          </cell>
          <cell r="AT226">
            <v>131.99697951248331</v>
          </cell>
          <cell r="AU226">
            <v>-429.1030702787582</v>
          </cell>
          <cell r="AV226">
            <v>53.862612822234006</v>
          </cell>
          <cell r="AY226">
            <v>-582.88248821157003</v>
          </cell>
          <cell r="AZ226">
            <v>-612.99481002483424</v>
          </cell>
          <cell r="BA226">
            <v>-319.03434503691994</v>
          </cell>
          <cell r="BB226">
            <v>-187.03736552443661</v>
          </cell>
          <cell r="BC226">
            <v>-616.1404358031948</v>
          </cell>
          <cell r="BD226">
            <v>-562.27782298096076</v>
          </cell>
          <cell r="BE226">
            <v>-339.80140599484071</v>
          </cell>
          <cell r="BH226">
            <v>538.70000000000005</v>
          </cell>
          <cell r="BI226">
            <v>538.70000000000005</v>
          </cell>
          <cell r="BJ226">
            <v>538.70000000000005</v>
          </cell>
          <cell r="BK226">
            <v>538.70000000000005</v>
          </cell>
          <cell r="BL226">
            <v>538.70000000000005</v>
          </cell>
          <cell r="BM226">
            <v>538.70000000000005</v>
          </cell>
          <cell r="BN226">
            <v>538.70000000000005</v>
          </cell>
          <cell r="BQ226">
            <v>-1121.5824882115699</v>
          </cell>
          <cell r="BR226">
            <v>-1151.6948100248342</v>
          </cell>
          <cell r="BS226">
            <v>-857.73434503691999</v>
          </cell>
          <cell r="BT226">
            <v>-725.73736552443665</v>
          </cell>
          <cell r="BU226">
            <v>-1154.8404358031949</v>
          </cell>
          <cell r="BV226">
            <v>-1100.9778229809608</v>
          </cell>
          <cell r="BW226">
            <v>-878.50140599484075</v>
          </cell>
          <cell r="BZ226">
            <v>-0.55186623637049481</v>
          </cell>
          <cell r="CA226">
            <v>0.48250418939838075</v>
          </cell>
        </row>
        <row r="227">
          <cell r="Q227">
            <v>595.94749245600042</v>
          </cell>
          <cell r="R227">
            <v>-251.27533483599836</v>
          </cell>
          <cell r="S227">
            <v>-10.254984196850273</v>
          </cell>
          <cell r="T227">
            <v>-286.97066170500148</v>
          </cell>
          <cell r="U227">
            <v>-1.2077301720019022</v>
          </cell>
          <cell r="V227">
            <v>-660.1746036530003</v>
          </cell>
          <cell r="W227">
            <v>482.81655199699526</v>
          </cell>
          <cell r="X227">
            <v>-611.9553765628807</v>
          </cell>
          <cell r="Y227">
            <v>405.64961087700249</v>
          </cell>
          <cell r="Z227">
            <v>998.17860344000019</v>
          </cell>
          <cell r="AA227">
            <v>-216.77900611873474</v>
          </cell>
          <cell r="AB227">
            <v>8.8091092508424063E-2</v>
          </cell>
          <cell r="AC227">
            <v>-9.7569248031482342E-2</v>
          </cell>
          <cell r="AD227">
            <v>-9.4781555230582879E-3</v>
          </cell>
          <cell r="AE227">
            <v>-30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P227">
            <v>-423.47924342399983</v>
          </cell>
          <cell r="AQ227">
            <v>-424.05333033900024</v>
          </cell>
          <cell r="AR227">
            <v>595.94749245600042</v>
          </cell>
          <cell r="AS227">
            <v>-251.27533483599836</v>
          </cell>
          <cell r="AT227">
            <v>-10.254984196850273</v>
          </cell>
          <cell r="AU227">
            <v>-286.97066170500148</v>
          </cell>
          <cell r="AV227">
            <v>-1.2077301720019022</v>
          </cell>
          <cell r="AY227">
            <v>-877.53257376300007</v>
          </cell>
          <cell r="AZ227">
            <v>-281.58508130699965</v>
          </cell>
          <cell r="BA227">
            <v>-532.86041614299802</v>
          </cell>
          <cell r="BB227">
            <v>-543.11540033984829</v>
          </cell>
          <cell r="BC227">
            <v>-830.08606204484977</v>
          </cell>
          <cell r="BD227">
            <v>-831.29379221685167</v>
          </cell>
          <cell r="BE227">
            <v>-1491.468395869852</v>
          </cell>
          <cell r="BH227">
            <v>-30</v>
          </cell>
          <cell r="BI227">
            <v>-30</v>
          </cell>
          <cell r="BJ227">
            <v>-30</v>
          </cell>
          <cell r="BK227">
            <v>-30</v>
          </cell>
          <cell r="BL227">
            <v>-30</v>
          </cell>
          <cell r="BM227">
            <v>-30</v>
          </cell>
          <cell r="BN227">
            <v>-30</v>
          </cell>
          <cell r="BQ227">
            <v>-847.53257376300007</v>
          </cell>
          <cell r="BR227">
            <v>-251.58508130699965</v>
          </cell>
          <cell r="BS227">
            <v>-502.86041614299802</v>
          </cell>
          <cell r="BT227">
            <v>-513.11540033984829</v>
          </cell>
          <cell r="BU227">
            <v>-800.08606204484977</v>
          </cell>
          <cell r="BV227">
            <v>-801.29379221685167</v>
          </cell>
          <cell r="BW227">
            <v>-1461.468395869852</v>
          </cell>
          <cell r="BZ227">
            <v>-0.7434936003301359</v>
          </cell>
          <cell r="CA227">
            <v>-2.6870476484038279E-2</v>
          </cell>
        </row>
        <row r="229">
          <cell r="Q229">
            <v>113.60904076154917</v>
          </cell>
          <cell r="R229">
            <v>-30.31941150553935</v>
          </cell>
          <cell r="S229">
            <v>47.558428417285803</v>
          </cell>
          <cell r="T229">
            <v>-21.640834195668504</v>
          </cell>
          <cell r="U229">
            <v>2.8244104159981589</v>
          </cell>
          <cell r="V229">
            <v>-57.23175594150689</v>
          </cell>
          <cell r="W229">
            <v>31.669447855394424</v>
          </cell>
          <cell r="X229">
            <v>5.1598940377396048</v>
          </cell>
          <cell r="Y229">
            <v>-29.310037596407653</v>
          </cell>
          <cell r="Z229">
            <v>-961.60703299351542</v>
          </cell>
          <cell r="AA229">
            <v>-1106.553734344036</v>
          </cell>
          <cell r="AB229">
            <v>0</v>
          </cell>
          <cell r="AC229">
            <v>0</v>
          </cell>
          <cell r="AD229">
            <v>0</v>
          </cell>
          <cell r="AE229">
            <v>-210.15052579043538</v>
          </cell>
          <cell r="AF229">
            <v>-1151.2558269251037</v>
          </cell>
          <cell r="AG229">
            <v>1039.6382495434837</v>
          </cell>
          <cell r="AH229">
            <v>-61.374269149178588</v>
          </cell>
          <cell r="AI229">
            <v>451.23160132242594</v>
          </cell>
          <cell r="AJ229">
            <v>-273.17633927222118</v>
          </cell>
          <cell r="AK229">
            <v>-309.61031192671675</v>
          </cell>
          <cell r="AP229">
            <v>115.52501771650657</v>
          </cell>
          <cell r="AQ229">
            <v>1038.6154513996673</v>
          </cell>
          <cell r="AR229">
            <v>-926.02920878193447</v>
          </cell>
          <cell r="AS229">
            <v>31.054857643639238</v>
          </cell>
          <cell r="AT229">
            <v>-403.67317290514012</v>
          </cell>
          <cell r="AU229">
            <v>251.53550507655268</v>
          </cell>
          <cell r="AV229">
            <v>312.43472234271491</v>
          </cell>
          <cell r="AY229">
            <v>0</v>
          </cell>
          <cell r="AZ229">
            <v>-93.656842837816058</v>
          </cell>
          <cell r="BA229">
            <v>-123.97625434335541</v>
          </cell>
          <cell r="BB229">
            <v>-76.417825926069611</v>
          </cell>
          <cell r="BC229">
            <v>-98.058660121738114</v>
          </cell>
          <cell r="BD229">
            <v>-95.234249705739956</v>
          </cell>
          <cell r="BE229">
            <v>-152.46600564724685</v>
          </cell>
          <cell r="BH229">
            <v>0</v>
          </cell>
          <cell r="BI229">
            <v>-321.76810317205536</v>
          </cell>
          <cell r="BJ229">
            <v>-383.14237232123395</v>
          </cell>
          <cell r="BK229">
            <v>68.089229001191995</v>
          </cell>
          <cell r="BL229">
            <v>-205.08711027102919</v>
          </cell>
          <cell r="BM229">
            <v>-514.69742219774594</v>
          </cell>
          <cell r="BN229">
            <v>-514.69742219774594</v>
          </cell>
          <cell r="BQ229">
            <v>0</v>
          </cell>
          <cell r="BR229">
            <v>228.11126033423932</v>
          </cell>
          <cell r="BS229">
            <v>259.16611797787857</v>
          </cell>
          <cell r="BT229">
            <v>-144.50705492726161</v>
          </cell>
          <cell r="BU229">
            <v>107.02845014929107</v>
          </cell>
          <cell r="BV229">
            <v>419.46317249200598</v>
          </cell>
          <cell r="BW229">
            <v>362.23141655049909</v>
          </cell>
          <cell r="BZ229">
            <v>-8.7829430695248872E-2</v>
          </cell>
          <cell r="CA229">
            <v>-0.18369294579056852</v>
          </cell>
        </row>
        <row r="231">
          <cell r="Q231">
            <v>-0.768620355215615</v>
          </cell>
          <cell r="R231">
            <v>-0.41810785959837654</v>
          </cell>
          <cell r="S231">
            <v>-0.46972883027521212</v>
          </cell>
          <cell r="T231">
            <v>-4.1697396815101213E-2</v>
          </cell>
          <cell r="U231">
            <v>-0.31151104121765066</v>
          </cell>
          <cell r="V231">
            <v>8.9386064816596972E-2</v>
          </cell>
          <cell r="W231">
            <v>-0.6360534566540853</v>
          </cell>
          <cell r="X231">
            <v>-0.10314422638298967</v>
          </cell>
          <cell r="Y231">
            <v>-0.60868174236197548</v>
          </cell>
          <cell r="Z231">
            <v>-0.62040129814967115</v>
          </cell>
          <cell r="AA231">
            <v>-5.5370138666519448</v>
          </cell>
          <cell r="AB231" t="e">
            <v>#VALUE!</v>
          </cell>
          <cell r="AC231" t="e">
            <v>#VALUE!</v>
          </cell>
          <cell r="AD231">
            <v>-4.6494227548368391E-3</v>
          </cell>
          <cell r="AE231">
            <v>-0.51588762814687394</v>
          </cell>
          <cell r="AF231">
            <v>2.675224129192514E-2</v>
          </cell>
          <cell r="AG231">
            <v>-1.1042489310337926</v>
          </cell>
          <cell r="AH231">
            <v>-0.34329725120013282</v>
          </cell>
          <cell r="AI231">
            <v>-0.50332104792808885</v>
          </cell>
          <cell r="AJ231">
            <v>-9.4923968352481985E-2</v>
          </cell>
          <cell r="AK231">
            <v>-0.33435262116542841</v>
          </cell>
          <cell r="AP231">
            <v>2.1814768791581562E-2</v>
          </cell>
          <cell r="AQ231">
            <v>-6.4558470752363428E-2</v>
          </cell>
          <cell r="AR231">
            <v>0.33562857581817762</v>
          </cell>
          <cell r="AS231">
            <v>-7.4810608398243716E-2</v>
          </cell>
          <cell r="AT231">
            <v>3.3592217652876732E-2</v>
          </cell>
          <cell r="AU231">
            <v>5.3226571537380772E-2</v>
          </cell>
          <cell r="AV231">
            <v>-2.2841579947777746E-2</v>
          </cell>
          <cell r="AY231">
            <v>-0.53187908881573065</v>
          </cell>
          <cell r="AZ231">
            <v>-1.3004994440313449</v>
          </cell>
          <cell r="BA231">
            <v>-1.7186073036297218</v>
          </cell>
          <cell r="BB231">
            <v>-2.188336133904933</v>
          </cell>
          <cell r="BC231">
            <v>-2.2300335307200356</v>
          </cell>
          <cell r="BD231">
            <v>-2.5415445719376861</v>
          </cell>
          <cell r="BE231">
            <v>-2.452158507121089</v>
          </cell>
          <cell r="BH231">
            <v>-0.54108396180460594</v>
          </cell>
          <cell r="BI231">
            <v>-1.5933843178887419</v>
          </cell>
          <cell r="BJ231">
            <v>-1.9366815690888737</v>
          </cell>
          <cell r="BK231">
            <v>-2.4400026170169626</v>
          </cell>
          <cell r="BL231">
            <v>-2.5349265853694445</v>
          </cell>
          <cell r="BM231">
            <v>-2.8692792065348733</v>
          </cell>
          <cell r="BN231">
            <v>-2.8692792065348733</v>
          </cell>
          <cell r="BQ231">
            <v>9.2048729888756248E-3</v>
          </cell>
          <cell r="BR231">
            <v>0.29288487385739564</v>
          </cell>
          <cell r="BS231">
            <v>0.21807426545915179</v>
          </cell>
          <cell r="BT231">
            <v>0.25166648311202827</v>
          </cell>
          <cell r="BU231">
            <v>0.30489305464940863</v>
          </cell>
          <cell r="BV231">
            <v>0.32773463459718721</v>
          </cell>
          <cell r="BW231">
            <v>0.41712069941378438</v>
          </cell>
        </row>
        <row r="232">
          <cell r="Q232">
            <v>-0.76727683139141312</v>
          </cell>
          <cell r="R232">
            <v>-0.41658519926428106</v>
          </cell>
          <cell r="S232">
            <v>-0.46972883027521212</v>
          </cell>
          <cell r="T232">
            <v>0.4345370147370039</v>
          </cell>
          <cell r="U232">
            <v>-0.31145078085921407</v>
          </cell>
          <cell r="V232">
            <v>8.9386064816596972E-2</v>
          </cell>
          <cell r="W232">
            <v>-0.6360534566540853</v>
          </cell>
          <cell r="X232">
            <v>-0.10314422638298967</v>
          </cell>
          <cell r="Y232">
            <v>-0.60868174236197548</v>
          </cell>
          <cell r="Z232">
            <v>-0.62040129814967115</v>
          </cell>
          <cell r="AA232">
            <v>-4.9105498623726955</v>
          </cell>
          <cell r="AB232" t="e">
            <v>#VALUE!</v>
          </cell>
          <cell r="AC232" t="e">
            <v>#VALUE!</v>
          </cell>
          <cell r="AD232">
            <v>-4.2527067350316538E-3</v>
          </cell>
          <cell r="AE232">
            <v>-0.51588762814687394</v>
          </cell>
          <cell r="AF232">
            <v>0.17159343709221769</v>
          </cell>
          <cell r="AG232">
            <v>-1.1042489310337926</v>
          </cell>
          <cell r="AH232">
            <v>-0.34329725120013282</v>
          </cell>
          <cell r="AI232">
            <v>-0.50332104792808885</v>
          </cell>
          <cell r="AJ232">
            <v>-9.4923968352481985E-2</v>
          </cell>
          <cell r="AK232">
            <v>0.14483754279992095</v>
          </cell>
          <cell r="AP232">
            <v>2.1814768791581562E-2</v>
          </cell>
          <cell r="AQ232">
            <v>-6.209651834224629E-2</v>
          </cell>
          <cell r="AR232">
            <v>0.33697209964237951</v>
          </cell>
          <cell r="AS232">
            <v>-7.3287948064148234E-2</v>
          </cell>
          <cell r="AT232">
            <v>3.3592217652876732E-2</v>
          </cell>
          <cell r="AU232">
            <v>0.52946098308948586</v>
          </cell>
          <cell r="AV232">
            <v>0.45628832365913502</v>
          </cell>
          <cell r="AY232">
            <v>-0.38457594060532102</v>
          </cell>
          <cell r="AZ232">
            <v>-1.1518527719967331</v>
          </cell>
          <cell r="BA232">
            <v>-1.568437971261015</v>
          </cell>
          <cell r="BB232">
            <v>-2.0381668015362262</v>
          </cell>
          <cell r="BC232">
            <v>-1.6036297867992235</v>
          </cell>
          <cell r="BD232">
            <v>-1.9150805676584373</v>
          </cell>
          <cell r="BE232">
            <v>-1.8256945028418403</v>
          </cell>
          <cell r="BH232">
            <v>-0.39624276600431341</v>
          </cell>
          <cell r="BI232">
            <v>-1.4485431220884493</v>
          </cell>
          <cell r="BJ232">
            <v>-1.791840373288581</v>
          </cell>
          <cell r="BK232">
            <v>-2.2951614212166698</v>
          </cell>
          <cell r="BL232">
            <v>-2.3900853895691516</v>
          </cell>
          <cell r="BM232">
            <v>-2.2452478467692316</v>
          </cell>
          <cell r="BN232">
            <v>-2.2452478467692316</v>
          </cell>
          <cell r="BQ232">
            <v>1.1666825398992775E-2</v>
          </cell>
          <cell r="BR232">
            <v>0.29669035009171468</v>
          </cell>
          <cell r="BS232">
            <v>0.22340240202756637</v>
          </cell>
          <cell r="BT232">
            <v>0.25699461968044285</v>
          </cell>
          <cell r="BU232">
            <v>0.78645560276992843</v>
          </cell>
          <cell r="BV232">
            <v>0.33016727911079435</v>
          </cell>
          <cell r="BW232">
            <v>0.4195533439273913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C7" t="str">
            <v>Plan Finan.</v>
          </cell>
          <cell r="E7" t="str">
            <v>Plan Financiero</v>
          </cell>
          <cell r="F7" t="str">
            <v>Plan Financiero</v>
          </cell>
          <cell r="G7" t="str">
            <v>Actual</v>
          </cell>
          <cell r="H7" t="str">
            <v>Escenario</v>
          </cell>
          <cell r="I7" t="str">
            <v>Diferencias</v>
          </cell>
          <cell r="J7" t="str">
            <v>Diferencias</v>
          </cell>
          <cell r="K7" t="str">
            <v>Diferencias</v>
          </cell>
          <cell r="L7" t="str">
            <v>Var. %</v>
          </cell>
          <cell r="M7" t="str">
            <v>Var. %</v>
          </cell>
          <cell r="N7" t="str">
            <v>Var.%</v>
          </cell>
          <cell r="O7" t="str">
            <v>% PIB</v>
          </cell>
          <cell r="P7" t="str">
            <v>% PIB</v>
          </cell>
          <cell r="Q7" t="str">
            <v>% PIB</v>
          </cell>
        </row>
        <row r="8">
          <cell r="C8" t="str">
            <v>Dic 20/96</v>
          </cell>
          <cell r="E8" t="str">
            <v>Dic20/96</v>
          </cell>
          <cell r="F8" t="str">
            <v>Mar07/97</v>
          </cell>
          <cell r="G8">
            <v>1997</v>
          </cell>
          <cell r="H8" t="str">
            <v>Alternativo</v>
          </cell>
          <cell r="I8">
            <v>1997</v>
          </cell>
          <cell r="J8">
            <v>1997</v>
          </cell>
          <cell r="K8">
            <v>1996</v>
          </cell>
          <cell r="L8" t="str">
            <v>P.F. Dic20-97/96</v>
          </cell>
          <cell r="M8" t="str">
            <v>P.F. Mar07-97/96</v>
          </cell>
          <cell r="N8" t="str">
            <v>Actual/96</v>
          </cell>
          <cell r="O8" t="str">
            <v>P.F. Dic20/96</v>
          </cell>
          <cell r="P8" t="str">
            <v>P.F. Mar07/97</v>
          </cell>
          <cell r="Q8" t="str">
            <v>Actual</v>
          </cell>
        </row>
        <row r="9">
          <cell r="C9">
            <v>1</v>
          </cell>
          <cell r="E9">
            <v>2</v>
          </cell>
          <cell r="F9">
            <v>2</v>
          </cell>
          <cell r="G9">
            <v>3</v>
          </cell>
          <cell r="I9" t="str">
            <v>5=3-2</v>
          </cell>
          <cell r="J9" t="str">
            <v>4=3-2</v>
          </cell>
          <cell r="K9" t="str">
            <v>3=2-1</v>
          </cell>
          <cell r="L9">
            <v>7</v>
          </cell>
          <cell r="M9">
            <v>5</v>
          </cell>
          <cell r="N9" t="str">
            <v>6=3/1</v>
          </cell>
          <cell r="O9">
            <v>10</v>
          </cell>
          <cell r="P9">
            <v>7</v>
          </cell>
          <cell r="Q9">
            <v>8</v>
          </cell>
        </row>
        <row r="11">
          <cell r="C11">
            <v>12004378.989300001</v>
          </cell>
          <cell r="E11">
            <v>14505177</v>
          </cell>
          <cell r="F11">
            <v>15137015.515000002</v>
          </cell>
          <cell r="G11">
            <v>14482198.458000001</v>
          </cell>
          <cell r="H11">
            <v>14154523.199999999</v>
          </cell>
          <cell r="I11">
            <v>631838.51500000246</v>
          </cell>
          <cell r="J11">
            <v>-654817.05700000189</v>
          </cell>
          <cell r="K11">
            <v>48989.000900000334</v>
          </cell>
          <cell r="L11">
            <v>20.341277324258613</v>
          </cell>
          <cell r="M11">
            <v>25.583285329935677</v>
          </cell>
          <cell r="N11">
            <v>20.150637313776198</v>
          </cell>
          <cell r="O11">
            <v>13.057849175859474</v>
          </cell>
          <cell r="P11">
            <v>13.557960647811004</v>
          </cell>
          <cell r="Q11">
            <v>13.067324726148918</v>
          </cell>
        </row>
        <row r="12">
          <cell r="C12">
            <v>10516955.6931</v>
          </cell>
          <cell r="E12">
            <v>12882399</v>
          </cell>
          <cell r="F12">
            <v>13620616.300000003</v>
          </cell>
          <cell r="G12">
            <v>12862955.058</v>
          </cell>
          <cell r="H12">
            <v>12522745.799999999</v>
          </cell>
          <cell r="I12">
            <v>738217.30000000261</v>
          </cell>
          <cell r="J12">
            <v>-757661.24200000241</v>
          </cell>
          <cell r="K12">
            <v>-13452.759099999443</v>
          </cell>
          <cell r="L12">
            <v>22.648597148475822</v>
          </cell>
          <cell r="M12">
            <v>29.676893371542356</v>
          </cell>
          <cell r="N12">
            <v>22.463478506417299</v>
          </cell>
          <cell r="O12">
            <v>11.596992106007592</v>
          </cell>
          <cell r="P12">
            <v>12.199748332908618</v>
          </cell>
          <cell r="Q12">
            <v>11.606277262959027</v>
          </cell>
        </row>
        <row r="13">
          <cell r="C13">
            <v>10210273.6931</v>
          </cell>
          <cell r="E13">
            <v>12491331</v>
          </cell>
          <cell r="F13">
            <v>13087082.000000002</v>
          </cell>
          <cell r="G13">
            <v>12329420.800000001</v>
          </cell>
          <cell r="H13">
            <v>12135562.799999999</v>
          </cell>
          <cell r="I13">
            <v>595751.00000000186</v>
          </cell>
          <cell r="J13">
            <v>-757661.20000000112</v>
          </cell>
          <cell r="K13">
            <v>-38558.759099999443</v>
          </cell>
          <cell r="L13">
            <v>22.804572100683295</v>
          </cell>
          <cell r="M13">
            <v>28.661509734755629</v>
          </cell>
          <cell r="N13">
            <v>21.212803150702221</v>
          </cell>
          <cell r="O13">
            <v>11.244944905100978</v>
          </cell>
          <cell r="P13">
            <v>11.721870970856022</v>
          </cell>
          <cell r="Q13">
            <v>11.124867936741733</v>
          </cell>
        </row>
        <row r="14">
          <cell r="C14">
            <v>3856038.1</v>
          </cell>
          <cell r="E14">
            <v>4723222</v>
          </cell>
          <cell r="F14">
            <v>4723106.5999999996</v>
          </cell>
          <cell r="G14">
            <v>4723106.5999999996</v>
          </cell>
          <cell r="H14">
            <v>4723106.5999999996</v>
          </cell>
          <cell r="I14">
            <v>-115.40000000037253</v>
          </cell>
          <cell r="J14">
            <v>0</v>
          </cell>
          <cell r="K14">
            <v>0</v>
          </cell>
          <cell r="L14">
            <v>22.488986817842903</v>
          </cell>
          <cell r="M14">
            <v>22.485994108823746</v>
          </cell>
          <cell r="N14">
            <v>22.485994108823746</v>
          </cell>
          <cell r="O14">
            <v>4.2519384975516896</v>
          </cell>
          <cell r="P14">
            <v>4.2304041608968657</v>
          </cell>
          <cell r="Q14">
            <v>4.2616711708106561</v>
          </cell>
        </row>
        <row r="15">
          <cell r="C15">
            <v>3166088.8</v>
          </cell>
          <cell r="E15">
            <v>3955483</v>
          </cell>
          <cell r="F15">
            <v>3955462.2</v>
          </cell>
          <cell r="G15">
            <v>3955462.2</v>
          </cell>
          <cell r="H15">
            <v>3955483</v>
          </cell>
          <cell r="I15">
            <v>-20.799999999813735</v>
          </cell>
          <cell r="J15">
            <v>0</v>
          </cell>
          <cell r="K15">
            <v>0</v>
          </cell>
          <cell r="L15">
            <v>24.93278773482286</v>
          </cell>
          <cell r="M15">
            <v>24.932130772832405</v>
          </cell>
          <cell r="N15">
            <v>24.932130772832405</v>
          </cell>
          <cell r="O15">
            <v>3.5608045618247992</v>
          </cell>
          <cell r="P15">
            <v>3.5428384676200775</v>
          </cell>
          <cell r="Q15">
            <v>3.5690236644185198</v>
          </cell>
        </row>
        <row r="16">
          <cell r="C16">
            <v>1574237.4510000001</v>
          </cell>
          <cell r="E16">
            <v>1918504</v>
          </cell>
          <cell r="F16">
            <v>1889979.5</v>
          </cell>
          <cell r="G16">
            <v>1756987</v>
          </cell>
          <cell r="H16">
            <v>1623994.5</v>
          </cell>
          <cell r="I16">
            <v>-28524.5</v>
          </cell>
          <cell r="J16">
            <v>-132992.5</v>
          </cell>
          <cell r="K16">
            <v>0</v>
          </cell>
          <cell r="L16">
            <v>21.868781534914696</v>
          </cell>
          <cell r="M16">
            <v>20.05682489636056</v>
          </cell>
          <cell r="N16">
            <v>11.60876644650477</v>
          </cell>
          <cell r="O16">
            <v>1.7270755038206773</v>
          </cell>
          <cell r="P16">
            <v>1.6928216570021475</v>
          </cell>
          <cell r="Q16">
            <v>1.5853338659324572</v>
          </cell>
        </row>
        <row r="17">
          <cell r="C17">
            <v>912709.549</v>
          </cell>
          <cell r="E17">
            <v>1086222</v>
          </cell>
          <cell r="F17">
            <v>1083587.8</v>
          </cell>
          <cell r="G17">
            <v>1018663</v>
          </cell>
          <cell r="H17">
            <v>953738.2</v>
          </cell>
          <cell r="I17">
            <v>-2634.1999999999534</v>
          </cell>
          <cell r="J17">
            <v>-64924.800000000047</v>
          </cell>
          <cell r="K17">
            <v>0</v>
          </cell>
          <cell r="L17">
            <v>19.010697454640081</v>
          </cell>
          <cell r="M17">
            <v>18.722084280505324</v>
          </cell>
          <cell r="N17">
            <v>11.608671248820258</v>
          </cell>
          <cell r="O17">
            <v>0.97783867425405624</v>
          </cell>
          <cell r="P17">
            <v>0.97055068327635918</v>
          </cell>
          <cell r="Q17">
            <v>0.91914223148626284</v>
          </cell>
        </row>
        <row r="18">
          <cell r="C18">
            <v>675739.2182</v>
          </cell>
          <cell r="E18">
            <v>790400</v>
          </cell>
          <cell r="F18">
            <v>790433.5</v>
          </cell>
          <cell r="G18">
            <v>797972</v>
          </cell>
          <cell r="H18">
            <v>805510.5</v>
          </cell>
          <cell r="I18">
            <v>33.5</v>
          </cell>
          <cell r="J18">
            <v>7538.5</v>
          </cell>
          <cell r="K18">
            <v>-38558.759099999908</v>
          </cell>
          <cell r="L18">
            <v>24.046490866405158</v>
          </cell>
          <cell r="M18">
            <v>24.051748403657204</v>
          </cell>
          <cell r="N18">
            <v>25.234851226780176</v>
          </cell>
          <cell r="O18">
            <v>0.71153381917361835</v>
          </cell>
          <cell r="P18">
            <v>0.70797749246486907</v>
          </cell>
          <cell r="Q18">
            <v>0.72001217747533397</v>
          </cell>
        </row>
        <row r="19">
          <cell r="C19">
            <v>25460.5749</v>
          </cell>
          <cell r="E19">
            <v>17500</v>
          </cell>
          <cell r="F19">
            <v>17530</v>
          </cell>
          <cell r="G19">
            <v>17530</v>
          </cell>
          <cell r="H19">
            <v>17530</v>
          </cell>
          <cell r="I19">
            <v>30</v>
          </cell>
          <cell r="J19">
            <v>0</v>
          </cell>
          <cell r="K19">
            <v>0</v>
          </cell>
          <cell r="L19">
            <v>-31.266281029655772</v>
          </cell>
          <cell r="M19">
            <v>-31.148451797135181</v>
          </cell>
          <cell r="N19">
            <v>-31.148451797135181</v>
          </cell>
          <cell r="O19">
            <v>1.5753848476136537E-2</v>
          </cell>
          <cell r="P19">
            <v>1.5701315092173034E-2</v>
          </cell>
          <cell r="Q19">
            <v>1.5817363856303987E-2</v>
          </cell>
        </row>
        <row r="20">
          <cell r="C20">
            <v>0</v>
          </cell>
          <cell r="E20">
            <v>0</v>
          </cell>
          <cell r="F20">
            <v>626982.40000000002</v>
          </cell>
          <cell r="G20">
            <v>59700</v>
          </cell>
          <cell r="H20">
            <v>56200</v>
          </cell>
          <cell r="I20">
            <v>626982.40000000002</v>
          </cell>
          <cell r="J20">
            <v>-567282.4</v>
          </cell>
          <cell r="K20">
            <v>0</v>
          </cell>
          <cell r="L20" t="str">
            <v>n.a.</v>
          </cell>
          <cell r="M20" t="str">
            <v>n.a.</v>
          </cell>
          <cell r="N20" t="str">
            <v>n.a.</v>
          </cell>
          <cell r="O20" t="str">
            <v xml:space="preserve"> </v>
          </cell>
          <cell r="P20">
            <v>0.56157719450352939</v>
          </cell>
          <cell r="Q20">
            <v>5.3867462762198969E-2</v>
          </cell>
        </row>
        <row r="21">
          <cell r="C21">
            <v>0</v>
          </cell>
          <cell r="E21">
            <v>0</v>
          </cell>
          <cell r="F21">
            <v>446095.4</v>
          </cell>
          <cell r="G21">
            <v>59700</v>
          </cell>
          <cell r="H21">
            <v>56200</v>
          </cell>
          <cell r="I21">
            <v>446095.4</v>
          </cell>
          <cell r="J21">
            <v>-386395.4</v>
          </cell>
          <cell r="K21">
            <v>0</v>
          </cell>
          <cell r="L21" t="str">
            <v>n.a.</v>
          </cell>
          <cell r="M21" t="str">
            <v>n.a.</v>
          </cell>
          <cell r="N21" t="str">
            <v>n.a.</v>
          </cell>
          <cell r="O21" t="str">
            <v xml:space="preserve"> </v>
          </cell>
          <cell r="P21">
            <v>0.39955986517792169</v>
          </cell>
          <cell r="Q21">
            <v>5.3867462762198969E-2</v>
          </cell>
        </row>
        <row r="22">
          <cell r="F22">
            <v>180887</v>
          </cell>
          <cell r="G22">
            <v>0</v>
          </cell>
          <cell r="H22">
            <v>0</v>
          </cell>
          <cell r="I22">
            <v>180887</v>
          </cell>
          <cell r="J22">
            <v>-180887</v>
          </cell>
          <cell r="K22">
            <v>0</v>
          </cell>
          <cell r="L22" t="str">
            <v>n.a.</v>
          </cell>
          <cell r="M22" t="str">
            <v>n.a.</v>
          </cell>
          <cell r="N22" t="str">
            <v>n.a.</v>
          </cell>
          <cell r="O22" t="str">
            <v xml:space="preserve"> </v>
          </cell>
          <cell r="P22">
            <v>0.16201732932560772</v>
          </cell>
          <cell r="Q22" t="str">
            <v xml:space="preserve"> </v>
          </cell>
        </row>
        <row r="23">
          <cell r="C23">
            <v>0</v>
          </cell>
          <cell r="E23">
            <v>0</v>
          </cell>
          <cell r="F23">
            <v>114412</v>
          </cell>
          <cell r="G23">
            <v>0</v>
          </cell>
          <cell r="H23">
            <v>57206</v>
          </cell>
          <cell r="I23">
            <v>114412</v>
          </cell>
          <cell r="J23">
            <v>-114412</v>
          </cell>
          <cell r="K23">
            <v>0</v>
          </cell>
          <cell r="L23" t="str">
            <v>n.a.</v>
          </cell>
          <cell r="M23" t="str">
            <v>n.a.</v>
          </cell>
          <cell r="N23" t="str">
            <v>n.a.</v>
          </cell>
          <cell r="O23" t="str">
            <v xml:space="preserve"> </v>
          </cell>
          <cell r="P23">
            <v>0.10247683184972625</v>
          </cell>
          <cell r="Q23" t="str">
            <v xml:space="preserve"> </v>
          </cell>
        </row>
        <row r="24">
          <cell r="C24">
            <v>0</v>
          </cell>
          <cell r="E24">
            <v>0</v>
          </cell>
          <cell r="F24">
            <v>16667</v>
          </cell>
          <cell r="G24">
            <v>0</v>
          </cell>
          <cell r="I24">
            <v>16667</v>
          </cell>
          <cell r="J24">
            <v>-16667</v>
          </cell>
          <cell r="K24">
            <v>0</v>
          </cell>
          <cell r="L24" t="str">
            <v>n.a.</v>
          </cell>
          <cell r="M24" t="str">
            <v>n.a.</v>
          </cell>
          <cell r="N24" t="str">
            <v>n.a.</v>
          </cell>
          <cell r="O24" t="str">
            <v xml:space="preserve"> </v>
          </cell>
          <cell r="P24">
            <v>1.4928341051982199E-2</v>
          </cell>
          <cell r="Q24" t="str">
            <v xml:space="preserve"> </v>
          </cell>
        </row>
        <row r="25">
          <cell r="C25">
            <v>0</v>
          </cell>
          <cell r="E25">
            <v>0</v>
          </cell>
          <cell r="F25">
            <v>4366</v>
          </cell>
          <cell r="G25">
            <v>0</v>
          </cell>
          <cell r="I25">
            <v>4366</v>
          </cell>
          <cell r="J25">
            <v>-4366</v>
          </cell>
          <cell r="K25">
            <v>0</v>
          </cell>
          <cell r="L25" t="str">
            <v>n.a.</v>
          </cell>
          <cell r="M25" t="str">
            <v>n.a.</v>
          </cell>
          <cell r="N25" t="str">
            <v>n.a.</v>
          </cell>
          <cell r="O25" t="str">
            <v xml:space="preserve"> </v>
          </cell>
          <cell r="P25">
            <v>3.9105500109770375E-3</v>
          </cell>
          <cell r="Q25" t="str">
            <v xml:space="preserve"> </v>
          </cell>
        </row>
        <row r="26">
          <cell r="C26">
            <v>0</v>
          </cell>
          <cell r="E26">
            <v>0</v>
          </cell>
          <cell r="F26">
            <v>45442</v>
          </cell>
          <cell r="G26">
            <v>0</v>
          </cell>
          <cell r="H26">
            <v>15147.333333333334</v>
          </cell>
          <cell r="I26">
            <v>45442</v>
          </cell>
          <cell r="J26">
            <v>-45442</v>
          </cell>
          <cell r="K26">
            <v>0</v>
          </cell>
          <cell r="L26" t="str">
            <v>n.a.</v>
          </cell>
          <cell r="M26" t="str">
            <v>n.a.</v>
          </cell>
          <cell r="N26" t="str">
            <v>n.a.</v>
          </cell>
          <cell r="O26" t="str">
            <v xml:space="preserve"> </v>
          </cell>
          <cell r="P26">
            <v>4.0701606412922253E-2</v>
          </cell>
          <cell r="Q26" t="str">
            <v xml:space="preserve"> </v>
          </cell>
        </row>
        <row r="27">
          <cell r="C27">
            <v>306682</v>
          </cell>
          <cell r="E27">
            <v>391068</v>
          </cell>
          <cell r="F27">
            <v>533534.30000000005</v>
          </cell>
          <cell r="G27">
            <v>533534.25800000003</v>
          </cell>
          <cell r="H27">
            <v>387183</v>
          </cell>
          <cell r="I27">
            <v>142466.30000000005</v>
          </cell>
          <cell r="J27">
            <v>-4.2000000015832484E-2</v>
          </cell>
          <cell r="K27">
            <v>25105.999999999942</v>
          </cell>
          <cell r="L27">
            <v>17.866830626785802</v>
          </cell>
          <cell r="M27">
            <v>60.805785622144292</v>
          </cell>
          <cell r="N27">
            <v>60.805772963458637</v>
          </cell>
          <cell r="O27">
            <v>0.35204720090661507</v>
          </cell>
          <cell r="P27">
            <v>0.47787736205259412</v>
          </cell>
          <cell r="Q27">
            <v>0.48140932621729415</v>
          </cell>
        </row>
        <row r="28">
          <cell r="C28">
            <v>266943</v>
          </cell>
          <cell r="E28">
            <v>324380</v>
          </cell>
          <cell r="F28">
            <v>334537.59999999998</v>
          </cell>
          <cell r="G28">
            <v>334537.59999999998</v>
          </cell>
          <cell r="H28">
            <v>334537.59999999998</v>
          </cell>
          <cell r="I28">
            <v>10157.599999999977</v>
          </cell>
          <cell r="J28">
            <v>0</v>
          </cell>
          <cell r="K28">
            <v>899.99999999994179</v>
          </cell>
          <cell r="L28">
            <v>21.108261182857156</v>
          </cell>
          <cell r="M28">
            <v>24.900632086707517</v>
          </cell>
          <cell r="N28">
            <v>24.900632086707517</v>
          </cell>
          <cell r="O28">
            <v>0.29201333535366686</v>
          </cell>
          <cell r="P28">
            <v>0.29963949046088678</v>
          </cell>
          <cell r="Q28">
            <v>0.30185413250511578</v>
          </cell>
        </row>
        <row r="29">
          <cell r="F29">
            <v>146351.29999999999</v>
          </cell>
          <cell r="G29">
            <v>146351.258</v>
          </cell>
          <cell r="I29">
            <v>146351.29999999999</v>
          </cell>
          <cell r="J29">
            <v>-4.1999999986728653E-2</v>
          </cell>
          <cell r="M29" t="str">
            <v>n.a.</v>
          </cell>
          <cell r="N29" t="str">
            <v>n.a.</v>
          </cell>
          <cell r="P29">
            <v>0.13108430550194769</v>
          </cell>
          <cell r="Q29">
            <v>0.13205311458150712</v>
          </cell>
        </row>
        <row r="30">
          <cell r="C30">
            <v>39739</v>
          </cell>
          <cell r="E30">
            <v>66688</v>
          </cell>
          <cell r="F30">
            <v>52645.4</v>
          </cell>
          <cell r="G30">
            <v>52645.4</v>
          </cell>
          <cell r="H30">
            <v>52645.4</v>
          </cell>
          <cell r="I30">
            <v>-14042.599999999999</v>
          </cell>
          <cell r="J30">
            <v>0</v>
          </cell>
          <cell r="K30">
            <v>24205.999999999993</v>
          </cell>
          <cell r="L30">
            <v>4.2896238955352439</v>
          </cell>
          <cell r="M30">
            <v>-17.670810853076844</v>
          </cell>
          <cell r="N30">
            <v>-17.670810853076844</v>
          </cell>
          <cell r="O30">
            <v>6.00338655529482E-2</v>
          </cell>
          <cell r="P30">
            <v>4.7153566089759631E-2</v>
          </cell>
          <cell r="Q30">
            <v>4.7502079130671185E-2</v>
          </cell>
        </row>
        <row r="31">
          <cell r="C31">
            <v>391876.6618</v>
          </cell>
          <cell r="E31">
            <v>490242</v>
          </cell>
          <cell r="F31">
            <v>501850.1</v>
          </cell>
          <cell r="G31">
            <v>501850.1</v>
          </cell>
          <cell r="H31">
            <v>501850.1</v>
          </cell>
          <cell r="I31">
            <v>11608.099999999977</v>
          </cell>
          <cell r="J31">
            <v>0</v>
          </cell>
          <cell r="K31">
            <v>13038</v>
          </cell>
          <cell r="L31">
            <v>21.072918876458434</v>
          </cell>
          <cell r="M31">
            <v>23.939720475688642</v>
          </cell>
          <cell r="N31">
            <v>23.939720475688642</v>
          </cell>
          <cell r="O31">
            <v>0.4413256105507502</v>
          </cell>
          <cell r="P31">
            <v>0.4494983770187419</v>
          </cell>
          <cell r="Q31">
            <v>0.45282062937949463</v>
          </cell>
        </row>
        <row r="32">
          <cell r="C32">
            <v>1095546.6343999999</v>
          </cell>
          <cell r="E32">
            <v>1132536</v>
          </cell>
          <cell r="F32">
            <v>1014549.115</v>
          </cell>
          <cell r="G32">
            <v>1117393.3</v>
          </cell>
          <cell r="H32">
            <v>1129927.3</v>
          </cell>
          <cell r="I32">
            <v>-117986.88500000001</v>
          </cell>
          <cell r="J32">
            <v>102844.18500000006</v>
          </cell>
          <cell r="K32">
            <v>49403.760000000242</v>
          </cell>
          <cell r="L32">
            <v>-1.0842735598607045</v>
          </cell>
          <cell r="M32">
            <v>-11.38925145035088</v>
          </cell>
          <cell r="N32">
            <v>-2.4068374083962896</v>
          </cell>
          <cell r="O32">
            <v>1.0195314593011298</v>
          </cell>
          <cell r="P32">
            <v>0.90871393788364496</v>
          </cell>
          <cell r="Q32">
            <v>1.0082268338103959</v>
          </cell>
        </row>
        <row r="33">
          <cell r="C33">
            <v>164252.17440000002</v>
          </cell>
          <cell r="E33">
            <v>69970</v>
          </cell>
          <cell r="F33">
            <v>74082.100000000006</v>
          </cell>
          <cell r="G33">
            <v>110000</v>
          </cell>
          <cell r="H33">
            <v>228517</v>
          </cell>
          <cell r="I33">
            <v>4112.1000000000058</v>
          </cell>
          <cell r="J33">
            <v>35917.899999999994</v>
          </cell>
          <cell r="K33">
            <v>0</v>
          </cell>
          <cell r="L33">
            <v>-57.400868356480039</v>
          </cell>
          <cell r="M33">
            <v>-54.897339855246386</v>
          </cell>
          <cell r="N33">
            <v>-33.029805905571017</v>
          </cell>
          <cell r="O33">
            <v>6.2988387307158486E-2</v>
          </cell>
          <cell r="P33">
            <v>6.6354044197939083E-2</v>
          </cell>
          <cell r="Q33">
            <v>9.9253281471388399E-2</v>
          </cell>
        </row>
        <row r="34">
          <cell r="F34">
            <v>31357</v>
          </cell>
          <cell r="G34">
            <v>31357</v>
          </cell>
          <cell r="I34">
            <v>31357</v>
          </cell>
          <cell r="J34">
            <v>0</v>
          </cell>
          <cell r="M34">
            <v>-36.395537525354968</v>
          </cell>
          <cell r="N34">
            <v>-36.395537525354968</v>
          </cell>
          <cell r="P34">
            <v>2.808591770366628E-2</v>
          </cell>
          <cell r="Q34">
            <v>2.8293501337257509E-2</v>
          </cell>
        </row>
        <row r="35">
          <cell r="F35">
            <v>87160</v>
          </cell>
          <cell r="G35">
            <v>87160</v>
          </cell>
          <cell r="I35">
            <v>87160</v>
          </cell>
          <cell r="J35">
            <v>0</v>
          </cell>
          <cell r="M35">
            <v>3.024786941052704</v>
          </cell>
          <cell r="N35">
            <v>3.024786941052704</v>
          </cell>
          <cell r="P35">
            <v>7.8067691011625889E-2</v>
          </cell>
          <cell r="Q35">
            <v>7.8644691027692837E-2</v>
          </cell>
        </row>
        <row r="36">
          <cell r="C36">
            <v>550049</v>
          </cell>
          <cell r="E36">
            <v>681100</v>
          </cell>
          <cell r="F36">
            <v>598900.01500000001</v>
          </cell>
          <cell r="G36">
            <v>654676.30000000005</v>
          </cell>
          <cell r="H36">
            <v>654676.30000000005</v>
          </cell>
          <cell r="I36">
            <v>-82199.984999999986</v>
          </cell>
          <cell r="J36">
            <v>55776.285000000033</v>
          </cell>
          <cell r="K36">
            <v>0</v>
          </cell>
          <cell r="L36">
            <v>23.825331924973959</v>
          </cell>
          <cell r="M36">
            <v>8.8812114920670648</v>
          </cell>
          <cell r="N36">
            <v>19.021450816200016</v>
          </cell>
          <cell r="O36">
            <v>0.61313978269123415</v>
          </cell>
          <cell r="P36">
            <v>0.53642429231158906</v>
          </cell>
          <cell r="Q36">
            <v>0.59071610069588287</v>
          </cell>
        </row>
        <row r="37">
          <cell r="C37">
            <v>228000</v>
          </cell>
          <cell r="E37">
            <v>278156</v>
          </cell>
          <cell r="F37">
            <v>278156.495</v>
          </cell>
          <cell r="G37">
            <v>207000</v>
          </cell>
          <cell r="H37">
            <v>207000</v>
          </cell>
          <cell r="I37">
            <v>0.49499999999534339</v>
          </cell>
          <cell r="J37">
            <v>-71156.494999999995</v>
          </cell>
          <cell r="K37">
            <v>0</v>
          </cell>
          <cell r="L37">
            <v>21.998245614035095</v>
          </cell>
          <cell r="M37">
            <v>21.998462719298239</v>
          </cell>
          <cell r="N37">
            <v>-9.210526315789469</v>
          </cell>
          <cell r="O37">
            <v>0.2504015700987563</v>
          </cell>
          <cell r="P37">
            <v>0.24913991859266704</v>
          </cell>
          <cell r="Q37">
            <v>0.18677662967797634</v>
          </cell>
        </row>
        <row r="38">
          <cell r="C38">
            <v>60000</v>
          </cell>
          <cell r="E38">
            <v>74400</v>
          </cell>
          <cell r="F38">
            <v>74400</v>
          </cell>
          <cell r="G38">
            <v>40800</v>
          </cell>
          <cell r="H38">
            <v>40800</v>
          </cell>
          <cell r="I38">
            <v>0</v>
          </cell>
          <cell r="J38">
            <v>-33600</v>
          </cell>
          <cell r="K38">
            <v>0</v>
          </cell>
          <cell r="L38">
            <v>24</v>
          </cell>
          <cell r="M38">
            <v>24</v>
          </cell>
          <cell r="N38">
            <v>-31.999999999999996</v>
          </cell>
          <cell r="O38">
            <v>6.6976361521403349E-2</v>
          </cell>
          <cell r="P38">
            <v>6.6638781680414927E-2</v>
          </cell>
          <cell r="Q38">
            <v>3.681394440029679E-2</v>
          </cell>
        </row>
        <row r="39">
          <cell r="C39">
            <v>189300</v>
          </cell>
          <cell r="E39">
            <v>138200</v>
          </cell>
          <cell r="F39">
            <v>100000</v>
          </cell>
          <cell r="G39">
            <v>100000</v>
          </cell>
          <cell r="H39">
            <v>100000</v>
          </cell>
          <cell r="I39">
            <v>-38200</v>
          </cell>
          <cell r="J39">
            <v>0</v>
          </cell>
          <cell r="K39">
            <v>0</v>
          </cell>
          <cell r="L39">
            <v>-26.994189117802424</v>
          </cell>
          <cell r="M39">
            <v>-47.173798203909136</v>
          </cell>
          <cell r="N39">
            <v>-47.173798203909136</v>
          </cell>
          <cell r="O39">
            <v>0.12441039196583255</v>
          </cell>
          <cell r="P39">
            <v>8.9568254946794254E-2</v>
          </cell>
          <cell r="Q39">
            <v>9.0230255883080354E-2</v>
          </cell>
        </row>
        <row r="40">
          <cell r="C40">
            <v>0</v>
          </cell>
          <cell r="E40">
            <v>0</v>
          </cell>
          <cell r="F40">
            <v>56000</v>
          </cell>
          <cell r="G40">
            <v>175303.3</v>
          </cell>
          <cell r="H40">
            <v>175303.3</v>
          </cell>
          <cell r="I40">
            <v>56000</v>
          </cell>
          <cell r="J40">
            <v>119303.29999999999</v>
          </cell>
          <cell r="K40">
            <v>0</v>
          </cell>
          <cell r="L40" t="str">
            <v>n.a.</v>
          </cell>
          <cell r="M40" t="str">
            <v>n.a.</v>
          </cell>
          <cell r="N40" t="str">
            <v>n.a.</v>
          </cell>
          <cell r="O40" t="str">
            <v xml:space="preserve"> </v>
          </cell>
          <cell r="P40">
            <v>5.0158222770204784E-2</v>
          </cell>
          <cell r="Q40">
            <v>0.15817661616148398</v>
          </cell>
        </row>
        <row r="41">
          <cell r="C41">
            <v>72749</v>
          </cell>
          <cell r="E41">
            <v>190344</v>
          </cell>
          <cell r="F41">
            <v>90343.52</v>
          </cell>
          <cell r="G41">
            <v>131573</v>
          </cell>
          <cell r="H41">
            <v>131573</v>
          </cell>
          <cell r="I41">
            <v>-100000.48</v>
          </cell>
          <cell r="J41">
            <v>41229.479999999996</v>
          </cell>
          <cell r="K41">
            <v>0</v>
          </cell>
          <cell r="L41">
            <v>161.6448336059602</v>
          </cell>
          <cell r="M41">
            <v>24.185239659651693</v>
          </cell>
          <cell r="N41">
            <v>80.858843420528117</v>
          </cell>
          <cell r="O41">
            <v>0.17135145910524191</v>
          </cell>
          <cell r="P41">
            <v>8.091911432150807E-2</v>
          </cell>
          <cell r="Q41">
            <v>0.11871865457304533</v>
          </cell>
        </row>
        <row r="42">
          <cell r="C42">
            <v>13400</v>
          </cell>
          <cell r="E42">
            <v>10800</v>
          </cell>
          <cell r="F42">
            <v>10800</v>
          </cell>
          <cell r="G42">
            <v>8100</v>
          </cell>
          <cell r="H42">
            <v>6784</v>
          </cell>
          <cell r="I42">
            <v>0</v>
          </cell>
          <cell r="J42">
            <v>-2700</v>
          </cell>
          <cell r="K42">
            <v>-5300</v>
          </cell>
          <cell r="L42">
            <v>33.333333333333329</v>
          </cell>
          <cell r="M42">
            <v>33.333333333333329</v>
          </cell>
          <cell r="N42">
            <v>0</v>
          </cell>
          <cell r="O42">
            <v>9.7223750595585492E-3</v>
          </cell>
          <cell r="P42">
            <v>9.6733715342537802E-3</v>
          </cell>
          <cell r="Q42">
            <v>7.3086507265295092E-3</v>
          </cell>
        </row>
        <row r="43">
          <cell r="C43">
            <v>186056.06</v>
          </cell>
          <cell r="E43">
            <v>185288</v>
          </cell>
          <cell r="F43">
            <v>186150</v>
          </cell>
          <cell r="G43">
            <v>200000</v>
          </cell>
          <cell r="H43">
            <v>213850</v>
          </cell>
          <cell r="I43">
            <v>862</v>
          </cell>
          <cell r="J43">
            <v>13850</v>
          </cell>
          <cell r="K43">
            <v>3658.1600000000035</v>
          </cell>
          <cell r="L43">
            <v>-2.3330986997179282</v>
          </cell>
          <cell r="M43">
            <v>-1.8787310724520334</v>
          </cell>
          <cell r="N43">
            <v>5.4217232635487278</v>
          </cell>
          <cell r="O43">
            <v>0.16679994722550781</v>
          </cell>
          <cell r="P43">
            <v>0.1667313065834575</v>
          </cell>
          <cell r="Q43">
            <v>0.18046051176616071</v>
          </cell>
        </row>
        <row r="44">
          <cell r="C44">
            <v>98934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-100</v>
          </cell>
          <cell r="M44">
            <v>-100</v>
          </cell>
          <cell r="N44">
            <v>-100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</row>
        <row r="45">
          <cell r="C45">
            <v>0</v>
          </cell>
          <cell r="E45">
            <v>97751</v>
          </cell>
          <cell r="F45">
            <v>0</v>
          </cell>
          <cell r="G45">
            <v>0</v>
          </cell>
          <cell r="H45">
            <v>0</v>
          </cell>
          <cell r="I45">
            <v>-97751</v>
          </cell>
          <cell r="J45">
            <v>0</v>
          </cell>
          <cell r="K45">
            <v>0</v>
          </cell>
          <cell r="L45" t="str">
            <v>n.a.</v>
          </cell>
          <cell r="M45" t="str">
            <v>n.a.</v>
          </cell>
          <cell r="N45" t="str">
            <v>n.a.</v>
          </cell>
          <cell r="O45">
            <v>8.7997396708047015E-2</v>
          </cell>
          <cell r="P45" t="str">
            <v xml:space="preserve"> </v>
          </cell>
          <cell r="Q45" t="str">
            <v xml:space="preserve"> </v>
          </cell>
        </row>
        <row r="46">
          <cell r="C46">
            <v>82855.399999999994</v>
          </cell>
          <cell r="E46">
            <v>87627</v>
          </cell>
          <cell r="F46">
            <v>26100</v>
          </cell>
          <cell r="G46">
            <v>26100</v>
          </cell>
          <cell r="H46">
            <v>26100</v>
          </cell>
          <cell r="I46">
            <v>-61527</v>
          </cell>
          <cell r="J46">
            <v>0</v>
          </cell>
          <cell r="K46">
            <v>-82855.399999999994</v>
          </cell>
          <cell r="L46" t="str">
            <v>n.a.</v>
          </cell>
          <cell r="M46" t="str">
            <v>n.a.</v>
          </cell>
          <cell r="N46" t="str">
            <v>n.a.</v>
          </cell>
          <cell r="O46">
            <v>7.8883570309623799E-2</v>
          </cell>
          <cell r="P46">
            <v>2.3377314541113303E-2</v>
          </cell>
          <cell r="Q46">
            <v>2.3550096785483973E-2</v>
          </cell>
        </row>
        <row r="47">
          <cell r="O47" t="str">
            <v xml:space="preserve"> </v>
          </cell>
        </row>
        <row r="48">
          <cell r="C48">
            <v>15622302.947824001</v>
          </cell>
          <cell r="E48">
            <v>19265187</v>
          </cell>
          <cell r="F48">
            <v>19488005.992658094</v>
          </cell>
          <cell r="G48">
            <v>19611801.492658094</v>
          </cell>
          <cell r="H48">
            <v>19611801.492658094</v>
          </cell>
          <cell r="I48">
            <v>222818.99265809357</v>
          </cell>
          <cell r="J48">
            <v>123795.5</v>
          </cell>
          <cell r="K48">
            <v>-220333.14900000207</v>
          </cell>
          <cell r="L48">
            <v>25.082617688751551</v>
          </cell>
          <cell r="M48">
            <v>26.529309219565398</v>
          </cell>
          <cell r="N48">
            <v>27.333073294011601</v>
          </cell>
          <cell r="O48">
            <v>17.34290496356774</v>
          </cell>
          <cell r="P48">
            <v>17.455066891550544</v>
          </cell>
          <cell r="Q48">
            <v>17.69577867010717</v>
          </cell>
        </row>
        <row r="49">
          <cell r="C49">
            <v>13743780.426072501</v>
          </cell>
          <cell r="E49">
            <v>16735229</v>
          </cell>
          <cell r="F49">
            <v>16846398.492658094</v>
          </cell>
          <cell r="G49">
            <v>16846398.492658094</v>
          </cell>
          <cell r="H49">
            <v>16846398.492658094</v>
          </cell>
          <cell r="I49">
            <v>111169.49265809357</v>
          </cell>
          <cell r="J49">
            <v>0</v>
          </cell>
          <cell r="K49">
            <v>-220333.14900000021</v>
          </cell>
          <cell r="L49">
            <v>23.749726361359926</v>
          </cell>
          <cell r="M49">
            <v>24.571776319336024</v>
          </cell>
          <cell r="N49">
            <v>24.571776319336024</v>
          </cell>
          <cell r="O49">
            <v>15.065386393111199</v>
          </cell>
          <cell r="P49">
            <v>15.089025151256907</v>
          </cell>
          <cell r="Q49">
            <v>15.20054846700879</v>
          </cell>
        </row>
        <row r="50">
          <cell r="C50">
            <v>13171377.947824001</v>
          </cell>
          <cell r="E50">
            <v>16266187</v>
          </cell>
          <cell r="F50">
            <v>16613011.973780537</v>
          </cell>
          <cell r="G50">
            <v>16736807.473780537</v>
          </cell>
          <cell r="H50">
            <v>16736807.473780537</v>
          </cell>
          <cell r="I50">
            <v>346824.97378053702</v>
          </cell>
          <cell r="J50">
            <v>123795.5</v>
          </cell>
          <cell r="K50">
            <v>-124154.97700000182</v>
          </cell>
          <cell r="L50">
            <v>24.671641132938404</v>
          </cell>
          <cell r="M50">
            <v>27.329869436050114</v>
          </cell>
          <cell r="N50">
            <v>28.278695866600344</v>
          </cell>
          <cell r="O50">
            <v>14.643145444714397</v>
          </cell>
          <cell r="P50">
            <v>14.879984919017208</v>
          </cell>
          <cell r="Q50">
            <v>15.101664210250695</v>
          </cell>
        </row>
        <row r="51">
          <cell r="C51">
            <v>1878522.5217514997</v>
          </cell>
          <cell r="E51">
            <v>2529958</v>
          </cell>
          <cell r="F51">
            <v>2641607.5</v>
          </cell>
          <cell r="G51">
            <v>2765403</v>
          </cell>
          <cell r="H51">
            <v>2765403</v>
          </cell>
          <cell r="I51">
            <v>111649.5</v>
          </cell>
          <cell r="J51">
            <v>123795.5</v>
          </cell>
          <cell r="K51">
            <v>0</v>
          </cell>
          <cell r="L51">
            <v>34.678076557799997</v>
          </cell>
          <cell r="M51">
            <v>40.621550682129381</v>
          </cell>
          <cell r="N51">
            <v>47.211596772424592</v>
          </cell>
          <cell r="O51">
            <v>2.2775185704565395</v>
          </cell>
          <cell r="P51">
            <v>2.366041740293638</v>
          </cell>
          <cell r="Q51">
            <v>2.4952302030983806</v>
          </cell>
        </row>
        <row r="52">
          <cell r="C52">
            <v>467078.2217514998</v>
          </cell>
          <cell r="E52">
            <v>737054</v>
          </cell>
          <cell r="F52">
            <v>680599.2</v>
          </cell>
          <cell r="G52">
            <v>644103</v>
          </cell>
          <cell r="H52">
            <v>644103</v>
          </cell>
          <cell r="I52">
            <v>-56454.800000000047</v>
          </cell>
          <cell r="J52">
            <v>-36496.199999999953</v>
          </cell>
          <cell r="K52">
            <v>0</v>
          </cell>
          <cell r="L52">
            <v>57.800977582751798</v>
          </cell>
          <cell r="M52">
            <v>45.714179832195214</v>
          </cell>
          <cell r="N52">
            <v>37.900456498415579</v>
          </cell>
          <cell r="O52">
            <v>0.66351068769887656</v>
          </cell>
          <cell r="P52">
            <v>0.60960082662184212</v>
          </cell>
          <cell r="Q52">
            <v>0.58117578505059708</v>
          </cell>
        </row>
        <row r="53">
          <cell r="C53">
            <v>1411444.3</v>
          </cell>
          <cell r="E53">
            <v>1792904</v>
          </cell>
          <cell r="F53">
            <v>1857009.3</v>
          </cell>
          <cell r="G53">
            <v>2121300</v>
          </cell>
          <cell r="H53">
            <v>2121300</v>
          </cell>
          <cell r="I53">
            <v>64105.300000000047</v>
          </cell>
          <cell r="J53">
            <v>264290.69999999995</v>
          </cell>
          <cell r="K53">
            <v>0</v>
          </cell>
          <cell r="L53">
            <v>27.026195791077257</v>
          </cell>
          <cell r="M53">
            <v>31.56801866003498</v>
          </cell>
          <cell r="N53">
            <v>50.292859590704353</v>
          </cell>
          <cell r="O53">
            <v>1.6140078827576632</v>
          </cell>
          <cell r="P53">
            <v>1.6632908242096796</v>
          </cell>
          <cell r="Q53">
            <v>1.9140544180477836</v>
          </cell>
        </row>
        <row r="54">
          <cell r="C54">
            <v>0</v>
          </cell>
          <cell r="E54">
            <v>0</v>
          </cell>
          <cell r="F54">
            <v>103999</v>
          </cell>
          <cell r="G54">
            <v>0</v>
          </cell>
          <cell r="H54">
            <v>0</v>
          </cell>
          <cell r="I54">
            <v>103999</v>
          </cell>
          <cell r="J54">
            <v>-103999</v>
          </cell>
          <cell r="K54">
            <v>0</v>
          </cell>
          <cell r="L54" t="str">
            <v>n.a.</v>
          </cell>
          <cell r="M54" t="str">
            <v>n.a.</v>
          </cell>
          <cell r="N54" t="str">
            <v>n.a.</v>
          </cell>
          <cell r="O54" t="str">
            <v xml:space="preserve"> </v>
          </cell>
          <cell r="P54">
            <v>9.3150089462116559E-2</v>
          </cell>
          <cell r="Q54" t="str">
            <v xml:space="preserve"> </v>
          </cell>
        </row>
        <row r="55">
          <cell r="C55">
            <v>11292855.426072501</v>
          </cell>
          <cell r="E55">
            <v>13736229</v>
          </cell>
          <cell r="F55">
            <v>13971404.473780537</v>
          </cell>
          <cell r="G55">
            <v>13971404.473780537</v>
          </cell>
          <cell r="H55">
            <v>13971404.473780537</v>
          </cell>
          <cell r="I55">
            <v>235175.47378053702</v>
          </cell>
          <cell r="J55">
            <v>0</v>
          </cell>
          <cell r="K55">
            <v>-124154.97699999996</v>
          </cell>
          <cell r="L55">
            <v>22.988606083895103</v>
          </cell>
          <cell r="M55">
            <v>25.094271598454277</v>
          </cell>
          <cell r="N55">
            <v>25.094271598454277</v>
          </cell>
          <cell r="O55">
            <v>12.365626874257858</v>
          </cell>
          <cell r="P55">
            <v>12.513943178723572</v>
          </cell>
          <cell r="Q55">
            <v>12.606434007152314</v>
          </cell>
        </row>
        <row r="56">
          <cell r="C56">
            <v>2551193.1740000001</v>
          </cell>
          <cell r="E56">
            <v>2827000</v>
          </cell>
          <cell r="F56">
            <v>3038900.8549118382</v>
          </cell>
          <cell r="G56">
            <v>3038900.8549118382</v>
          </cell>
          <cell r="H56">
            <v>3038900.8549118382</v>
          </cell>
          <cell r="I56">
            <v>211900.85491183819</v>
          </cell>
          <cell r="J56">
            <v>0</v>
          </cell>
          <cell r="K56">
            <v>0</v>
          </cell>
          <cell r="L56">
            <v>10.810895419869905</v>
          </cell>
          <cell r="M56">
            <v>19.116846418460899</v>
          </cell>
          <cell r="N56">
            <v>19.116846418460899</v>
          </cell>
          <cell r="O56">
            <v>2.5449216938307426</v>
          </cell>
          <cell r="P56">
            <v>2.7218904653077454</v>
          </cell>
          <cell r="Q56">
            <v>2.7420080174200683</v>
          </cell>
        </row>
        <row r="57">
          <cell r="C57">
            <v>7848944.2520725001</v>
          </cell>
          <cell r="E57">
            <v>9638543</v>
          </cell>
          <cell r="F57">
            <v>9660532.5</v>
          </cell>
          <cell r="G57">
            <v>9660532.5</v>
          </cell>
          <cell r="H57">
            <v>9660532.5</v>
          </cell>
          <cell r="I57">
            <v>21989.5</v>
          </cell>
          <cell r="J57">
            <v>0</v>
          </cell>
          <cell r="K57">
            <v>-84519</v>
          </cell>
          <cell r="L57">
            <v>24.137237298114968</v>
          </cell>
          <cell r="M57">
            <v>24.420445639828724</v>
          </cell>
          <cell r="N57">
            <v>24.420445639828724</v>
          </cell>
          <cell r="O57">
            <v>8.6768083401557998</v>
          </cell>
          <cell r="P57">
            <v>8.6527703788179178</v>
          </cell>
          <cell r="Q57">
            <v>8.7167231944181403</v>
          </cell>
        </row>
        <row r="58">
          <cell r="C58">
            <v>2695471</v>
          </cell>
          <cell r="E58">
            <v>3111900</v>
          </cell>
          <cell r="F58">
            <v>3092837</v>
          </cell>
          <cell r="G58">
            <v>3092837</v>
          </cell>
          <cell r="H58">
            <v>3092837</v>
          </cell>
          <cell r="I58">
            <v>-19063</v>
          </cell>
          <cell r="J58">
            <v>0</v>
          </cell>
          <cell r="K58">
            <v>-63471</v>
          </cell>
          <cell r="L58">
            <v>18.233282674772045</v>
          </cell>
          <cell r="M58">
            <v>17.509004559270515</v>
          </cell>
          <cell r="N58">
            <v>17.509004559270515</v>
          </cell>
          <cell r="O58">
            <v>2.8013943470222453</v>
          </cell>
          <cell r="P58">
            <v>2.7702001292487832</v>
          </cell>
          <cell r="Q58">
            <v>2.7906747391465858</v>
          </cell>
        </row>
        <row r="59">
          <cell r="C59">
            <v>1555900</v>
          </cell>
          <cell r="E59">
            <v>1929800</v>
          </cell>
          <cell r="F59">
            <v>1934659</v>
          </cell>
          <cell r="G59">
            <v>1934659</v>
          </cell>
          <cell r="H59">
            <v>1934659</v>
          </cell>
          <cell r="I59">
            <v>4859</v>
          </cell>
          <cell r="J59">
            <v>0</v>
          </cell>
          <cell r="K59">
            <v>-3900</v>
          </cell>
          <cell r="L59">
            <v>24.342783505154642</v>
          </cell>
          <cell r="M59">
            <v>24.655863402061851</v>
          </cell>
          <cell r="N59">
            <v>24.655863402061851</v>
          </cell>
          <cell r="O59">
            <v>1.7372443879570452</v>
          </cell>
          <cell r="P59">
            <v>1.7328403054711006</v>
          </cell>
          <cell r="Q59">
            <v>1.7456477661650438</v>
          </cell>
        </row>
        <row r="60">
          <cell r="C60">
            <v>3597573.2520725001</v>
          </cell>
          <cell r="E60">
            <v>4596843</v>
          </cell>
          <cell r="F60">
            <v>4633036.5</v>
          </cell>
          <cell r="G60">
            <v>4633036.5</v>
          </cell>
          <cell r="H60">
            <v>4633036.5</v>
          </cell>
          <cell r="I60">
            <v>36193.5</v>
          </cell>
          <cell r="J60">
            <v>0</v>
          </cell>
          <cell r="K60">
            <v>-17148</v>
          </cell>
          <cell r="L60">
            <v>28.38818510005634</v>
          </cell>
          <cell r="M60">
            <v>29.399056643291299</v>
          </cell>
          <cell r="N60">
            <v>29.399056643291299</v>
          </cell>
          <cell r="O60">
            <v>4.1381696051765093</v>
          </cell>
          <cell r="P60">
            <v>4.1497299440980333</v>
          </cell>
          <cell r="Q60">
            <v>4.1804006891065102</v>
          </cell>
        </row>
        <row r="61">
          <cell r="C61">
            <v>892718</v>
          </cell>
          <cell r="E61">
            <v>1270686</v>
          </cell>
          <cell r="F61">
            <v>1271971.1188686998</v>
          </cell>
          <cell r="G61">
            <v>1271971.1188686998</v>
          </cell>
          <cell r="H61">
            <v>1271971.1188686998</v>
          </cell>
          <cell r="I61">
            <v>1285.118868699763</v>
          </cell>
          <cell r="J61">
            <v>0</v>
          </cell>
          <cell r="K61">
            <v>-39635.977000000072</v>
          </cell>
          <cell r="L61">
            <v>48.952382741747222</v>
          </cell>
          <cell r="M61">
            <v>49.10302697454685</v>
          </cell>
          <cell r="N61">
            <v>49.10302697454685</v>
          </cell>
          <cell r="O61">
            <v>1.1438968402713163</v>
          </cell>
          <cell r="P61">
            <v>1.1392823345979086</v>
          </cell>
          <cell r="Q61">
            <v>1.1477027953141081</v>
          </cell>
        </row>
        <row r="62">
          <cell r="C62">
            <v>163200</v>
          </cell>
          <cell r="E62">
            <v>489386</v>
          </cell>
          <cell r="F62">
            <v>481600</v>
          </cell>
          <cell r="G62">
            <v>481600</v>
          </cell>
          <cell r="H62">
            <v>481600</v>
          </cell>
          <cell r="I62">
            <v>-7786</v>
          </cell>
          <cell r="J62">
            <v>0</v>
          </cell>
          <cell r="K62">
            <v>-35753</v>
          </cell>
          <cell r="L62">
            <v>283.99177697395783</v>
          </cell>
          <cell r="M62">
            <v>277.88257079413404</v>
          </cell>
          <cell r="N62">
            <v>277.88257079413404</v>
          </cell>
          <cell r="O62">
            <v>0.44055502230528887</v>
          </cell>
          <cell r="P62">
            <v>0.43136071582376118</v>
          </cell>
          <cell r="Q62">
            <v>0.43454891233291498</v>
          </cell>
        </row>
        <row r="63">
          <cell r="C63">
            <v>729518</v>
          </cell>
          <cell r="E63">
            <v>781300</v>
          </cell>
          <cell r="F63">
            <v>790371.11886869965</v>
          </cell>
          <cell r="G63">
            <v>790371.11886869965</v>
          </cell>
          <cell r="H63">
            <v>790371.11886869965</v>
          </cell>
          <cell r="I63">
            <v>9071.1188686996466</v>
          </cell>
          <cell r="J63">
            <v>0</v>
          </cell>
          <cell r="K63">
            <v>-3882.9770000000717</v>
          </cell>
          <cell r="L63">
            <v>7.6712086979848104</v>
          </cell>
          <cell r="M63">
            <v>8.9213025580078273</v>
          </cell>
          <cell r="N63">
            <v>8.9213025580078273</v>
          </cell>
          <cell r="O63">
            <v>0.70334181796602735</v>
          </cell>
          <cell r="P63">
            <v>0.70792161877414728</v>
          </cell>
          <cell r="Q63">
            <v>0.71315388298119287</v>
          </cell>
        </row>
        <row r="64">
          <cell r="C64">
            <v>2450925</v>
          </cell>
          <cell r="E64">
            <v>2999000</v>
          </cell>
          <cell r="F64">
            <v>2874994.0188775575</v>
          </cell>
          <cell r="G64">
            <v>2874994.0188775575</v>
          </cell>
          <cell r="H64">
            <v>2874994.0188775575</v>
          </cell>
          <cell r="I64">
            <v>-124005.98112244252</v>
          </cell>
          <cell r="J64">
            <v>0</v>
          </cell>
          <cell r="K64">
            <v>-96178.172000000719</v>
          </cell>
          <cell r="L64">
            <v>27.359763875218633</v>
          </cell>
          <cell r="M64">
            <v>22.093550979296971</v>
          </cell>
          <cell r="N64">
            <v>22.093550979296971</v>
          </cell>
          <cell r="O64">
            <v>2.6997595188533419</v>
          </cell>
          <cell r="P64">
            <v>2.5750819725333369</v>
          </cell>
          <cell r="Q64">
            <v>2.5941144598564758</v>
          </cell>
        </row>
        <row r="65">
          <cell r="C65">
            <v>2239325</v>
          </cell>
          <cell r="E65">
            <v>2999000</v>
          </cell>
          <cell r="F65">
            <v>2874994.0188775575</v>
          </cell>
          <cell r="G65">
            <v>2874994.0188775575</v>
          </cell>
          <cell r="H65">
            <v>2874994.0188775575</v>
          </cell>
          <cell r="I65">
            <v>-124005.98112244252</v>
          </cell>
          <cell r="J65">
            <v>0</v>
          </cell>
          <cell r="K65">
            <v>76821.827999999281</v>
          </cell>
          <cell r="L65">
            <v>29.48229204405175</v>
          </cell>
          <cell r="M65">
            <v>24.128314497234381</v>
          </cell>
          <cell r="N65">
            <v>24.128314497234381</v>
          </cell>
          <cell r="O65">
            <v>2.6997595188533419</v>
          </cell>
          <cell r="P65">
            <v>2.5750819725333369</v>
          </cell>
          <cell r="Q65">
            <v>2.5941144598564758</v>
          </cell>
        </row>
        <row r="66">
          <cell r="C66">
            <v>211600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-173000</v>
          </cell>
          <cell r="L66">
            <v>-100</v>
          </cell>
          <cell r="M66">
            <v>-100</v>
          </cell>
          <cell r="N66">
            <v>-100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C67">
            <v>38600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-100</v>
          </cell>
          <cell r="M67">
            <v>-100</v>
          </cell>
          <cell r="N67">
            <v>-100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F68">
            <v>0</v>
          </cell>
          <cell r="G68">
            <v>0</v>
          </cell>
        </row>
        <row r="69">
          <cell r="O69" t="str">
            <v xml:space="preserve"> </v>
          </cell>
        </row>
        <row r="70">
          <cell r="O70" t="str">
            <v xml:space="preserve"> </v>
          </cell>
        </row>
        <row r="71">
          <cell r="C71">
            <v>-3617923.9585239999</v>
          </cell>
          <cell r="E71">
            <v>-4760010</v>
          </cell>
          <cell r="F71">
            <v>-4350990.4776580911</v>
          </cell>
          <cell r="G71">
            <v>-5129603.034658093</v>
          </cell>
          <cell r="H71">
            <v>-5457278.2926580943</v>
          </cell>
          <cell r="I71">
            <v>409019.52234190889</v>
          </cell>
          <cell r="J71">
            <v>-778612.55700000189</v>
          </cell>
          <cell r="K71">
            <v>269322.14990000241</v>
          </cell>
          <cell r="L71">
            <v>42.149179628974039</v>
          </cell>
          <cell r="M71">
            <v>29.934543619146936</v>
          </cell>
          <cell r="N71">
            <v>53.18641414596685</v>
          </cell>
          <cell r="O71">
            <v>-4.2850557877082673</v>
          </cell>
          <cell r="P71">
            <v>-3.8971062437395405</v>
          </cell>
          <cell r="Q71">
            <v>-4.6284539439582524</v>
          </cell>
        </row>
        <row r="72">
          <cell r="O72" t="str">
            <v xml:space="preserve"> </v>
          </cell>
        </row>
        <row r="73">
          <cell r="C73">
            <v>345136</v>
          </cell>
          <cell r="E73">
            <v>248238</v>
          </cell>
          <cell r="F73">
            <v>166104.1</v>
          </cell>
          <cell r="G73">
            <v>218886</v>
          </cell>
          <cell r="H73">
            <v>224802</v>
          </cell>
          <cell r="I73">
            <v>-82133.899999999994</v>
          </cell>
          <cell r="J73">
            <v>52781.899999999994</v>
          </cell>
          <cell r="K73">
            <v>173750</v>
          </cell>
          <cell r="L73">
            <v>-52.159433864085749</v>
          </cell>
          <cell r="M73">
            <v>-67.988324988533137</v>
          </cell>
          <cell r="N73">
            <v>-57.816167713139308</v>
          </cell>
          <cell r="O73">
            <v>0.22346879074395329</v>
          </cell>
          <cell r="P73">
            <v>0.1487765437650781</v>
          </cell>
          <cell r="Q73">
            <v>0.19750139789223928</v>
          </cell>
        </row>
        <row r="74">
          <cell r="O74" t="str">
            <v xml:space="preserve"> </v>
          </cell>
        </row>
        <row r="75">
          <cell r="C75">
            <v>-3963059.9585239999</v>
          </cell>
          <cell r="E75">
            <v>-5008248</v>
          </cell>
          <cell r="F75">
            <v>-4517094.5776580907</v>
          </cell>
          <cell r="G75">
            <v>-5348489.034658093</v>
          </cell>
          <cell r="H75">
            <v>-5682080.2926580943</v>
          </cell>
          <cell r="I75">
            <v>491153.42234190926</v>
          </cell>
          <cell r="J75">
            <v>-831394.45700000226</v>
          </cell>
          <cell r="K75">
            <v>95572.149900002405</v>
          </cell>
          <cell r="L75">
            <v>29.496154812233797</v>
          </cell>
          <cell r="M75">
            <v>16.796608061324836</v>
          </cell>
          <cell r="N75">
            <v>38.293623647155513</v>
          </cell>
          <cell r="O75">
            <v>-4.5085245784522208</v>
          </cell>
          <cell r="P75">
            <v>-4.0458827875046186</v>
          </cell>
          <cell r="Q75">
            <v>-4.8259553418504915</v>
          </cell>
        </row>
        <row r="76">
          <cell r="O76" t="str">
            <v xml:space="preserve"> </v>
          </cell>
        </row>
        <row r="77">
          <cell r="C77">
            <v>3963059.9585239999</v>
          </cell>
          <cell r="E77">
            <v>5008248</v>
          </cell>
          <cell r="F77">
            <v>4517094.5776580907</v>
          </cell>
          <cell r="G77">
            <v>5348489.034658093</v>
          </cell>
          <cell r="H77">
            <v>5682080.2926580943</v>
          </cell>
          <cell r="I77">
            <v>-491153.42234190926</v>
          </cell>
          <cell r="J77">
            <v>831394.45700000226</v>
          </cell>
          <cell r="K77">
            <v>-95572.149900002405</v>
          </cell>
          <cell r="L77">
            <v>29.496154812233797</v>
          </cell>
          <cell r="M77">
            <v>16.796608061324836</v>
          </cell>
          <cell r="N77">
            <v>38.293623647155513</v>
          </cell>
          <cell r="O77">
            <v>4.5085245784522208</v>
          </cell>
          <cell r="P77">
            <v>4.0458827875046186</v>
          </cell>
          <cell r="Q77">
            <v>4.8259553418504915</v>
          </cell>
        </row>
        <row r="78">
          <cell r="C78">
            <v>1021745.5780114998</v>
          </cell>
          <cell r="E78">
            <v>1980464</v>
          </cell>
          <cell r="F78">
            <v>976469.39999999991</v>
          </cell>
          <cell r="G78">
            <v>991376</v>
          </cell>
          <cell r="H78">
            <v>991376</v>
          </cell>
          <cell r="I78">
            <v>-1003994.6000000001</v>
          </cell>
          <cell r="J78">
            <v>14906.600000000093</v>
          </cell>
          <cell r="K78">
            <v>58068.607800000231</v>
          </cell>
          <cell r="L78">
            <v>83.407851649183982</v>
          </cell>
          <cell r="M78">
            <v>-9.5706082740369514</v>
          </cell>
          <cell r="N78">
            <v>-8.1901300217719566</v>
          </cell>
          <cell r="O78">
            <v>1.7828531296253298</v>
          </cell>
          <cell r="P78">
            <v>0.87460660166943216</v>
          </cell>
          <cell r="Q78">
            <v>0.89452110156344677</v>
          </cell>
        </row>
        <row r="79">
          <cell r="C79">
            <v>1761893.7411999998</v>
          </cell>
          <cell r="E79">
            <v>2790693</v>
          </cell>
          <cell r="F79">
            <v>1765927.7</v>
          </cell>
          <cell r="G79">
            <v>1760602</v>
          </cell>
          <cell r="H79">
            <v>1760602</v>
          </cell>
          <cell r="I79">
            <v>-1024765.3</v>
          </cell>
          <cell r="J79">
            <v>-5325.6999999999534</v>
          </cell>
          <cell r="K79">
            <v>58068.607800000114</v>
          </cell>
          <cell r="L79">
            <v>53.337952377607124</v>
          </cell>
          <cell r="M79">
            <v>-2.9689981789837505</v>
          </cell>
          <cell r="N79">
            <v>-3.2616251117841055</v>
          </cell>
          <cell r="O79">
            <v>2.5122374094522804</v>
          </cell>
          <cell r="P79">
            <v>1.5817106245120602</v>
          </cell>
          <cell r="Q79">
            <v>1.5885956896826303</v>
          </cell>
        </row>
        <row r="80">
          <cell r="C80">
            <v>317067.2928</v>
          </cell>
          <cell r="E80">
            <v>887100</v>
          </cell>
          <cell r="F80">
            <v>693415.7</v>
          </cell>
          <cell r="G80">
            <v>688090</v>
          </cell>
          <cell r="H80">
            <v>688090</v>
          </cell>
          <cell r="I80">
            <v>-193684.30000000005</v>
          </cell>
          <cell r="J80">
            <v>-5325.6999999999534</v>
          </cell>
          <cell r="K80">
            <v>58068.60779999994</v>
          </cell>
          <cell r="L80">
            <v>136.47430133483743</v>
          </cell>
          <cell r="M80">
            <v>84.843865620682223</v>
          </cell>
          <cell r="N80">
            <v>83.424193445483354</v>
          </cell>
          <cell r="O80">
            <v>0.79858508475318424</v>
          </cell>
          <cell r="P80">
            <v>0.62108034201709805</v>
          </cell>
          <cell r="Q80">
            <v>0.62086536770588763</v>
          </cell>
        </row>
        <row r="81">
          <cell r="C81">
            <v>1444826.4483999999</v>
          </cell>
          <cell r="E81">
            <v>1903593</v>
          </cell>
          <cell r="F81">
            <v>1072512</v>
          </cell>
          <cell r="G81">
            <v>1072512</v>
          </cell>
          <cell r="H81">
            <v>1072512</v>
          </cell>
          <cell r="I81">
            <v>-831081</v>
          </cell>
          <cell r="J81">
            <v>0</v>
          </cell>
          <cell r="K81">
            <v>0</v>
          </cell>
          <cell r="L81">
            <v>31.752363898656345</v>
          </cell>
          <cell r="M81">
            <v>-25.768800731208973</v>
          </cell>
          <cell r="N81">
            <v>-25.768800731208973</v>
          </cell>
          <cell r="O81">
            <v>1.713652324699096</v>
          </cell>
          <cell r="P81">
            <v>0.96063028249496218</v>
          </cell>
          <cell r="Q81">
            <v>0.9677303219767428</v>
          </cell>
        </row>
        <row r="82">
          <cell r="C82">
            <v>740148.16318849998</v>
          </cell>
          <cell r="E82">
            <v>810229</v>
          </cell>
          <cell r="F82">
            <v>789458.3</v>
          </cell>
          <cell r="G82">
            <v>769226</v>
          </cell>
          <cell r="H82">
            <v>769226</v>
          </cell>
          <cell r="I82">
            <v>-20770.699999999953</v>
          </cell>
          <cell r="J82">
            <v>-20232.300000000047</v>
          </cell>
          <cell r="K82">
            <v>0</v>
          </cell>
          <cell r="L82">
            <v>9.4684875673537228</v>
          </cell>
          <cell r="M82">
            <v>6.662198092754279</v>
          </cell>
          <cell r="N82">
            <v>3.9286508104316553</v>
          </cell>
          <cell r="O82">
            <v>0.72938427982695031</v>
          </cell>
          <cell r="P82">
            <v>0.70710402284262797</v>
          </cell>
          <cell r="Q82">
            <v>0.69407458811918377</v>
          </cell>
        </row>
        <row r="83">
          <cell r="O83" t="str">
            <v xml:space="preserve"> </v>
          </cell>
        </row>
        <row r="84">
          <cell r="C84">
            <v>1790818.7000000002</v>
          </cell>
          <cell r="E84">
            <v>1983921</v>
          </cell>
          <cell r="F84">
            <v>2817881.6148455972</v>
          </cell>
          <cell r="G84">
            <v>3517000</v>
          </cell>
          <cell r="H84">
            <v>3517000</v>
          </cell>
          <cell r="I84">
            <v>833960.61484559719</v>
          </cell>
          <cell r="J84">
            <v>699118.38515440281</v>
          </cell>
          <cell r="K84">
            <v>149421</v>
          </cell>
          <cell r="L84">
            <v>2.2513352345073567</v>
          </cell>
          <cell r="M84">
            <v>45.233685036214702</v>
          </cell>
          <cell r="N84">
            <v>81.266263132333577</v>
          </cell>
          <cell r="O84">
            <v>1.7859651898643014</v>
          </cell>
          <cell r="P84">
            <v>2.5239273888837475</v>
          </cell>
          <cell r="Q84">
            <v>3.1733980994079363</v>
          </cell>
        </row>
        <row r="85">
          <cell r="C85">
            <v>3874041.1</v>
          </cell>
          <cell r="E85">
            <v>5409063</v>
          </cell>
          <cell r="F85">
            <v>6256646.1322326977</v>
          </cell>
          <cell r="G85">
            <v>7003000</v>
          </cell>
          <cell r="H85">
            <v>7003000</v>
          </cell>
          <cell r="I85">
            <v>847583.13223269768</v>
          </cell>
          <cell r="J85">
            <v>746353.86776730232</v>
          </cell>
          <cell r="K85">
            <v>149421</v>
          </cell>
          <cell r="L85">
            <v>34.438025401059448</v>
          </cell>
          <cell r="M85">
            <v>55.504040468846405</v>
          </cell>
          <cell r="N85">
            <v>74.054081433996856</v>
          </cell>
          <cell r="O85">
            <v>4.8693462228500879</v>
          </cell>
          <cell r="P85">
            <v>5.6039687588369258</v>
          </cell>
          <cell r="Q85">
            <v>6.3188248194921179</v>
          </cell>
        </row>
        <row r="86">
          <cell r="C86">
            <v>3874041.1</v>
          </cell>
          <cell r="E86">
            <v>4783063</v>
          </cell>
          <cell r="F86">
            <v>5277646.1322326977</v>
          </cell>
          <cell r="G86">
            <v>6044000</v>
          </cell>
          <cell r="H86">
            <v>6044000</v>
          </cell>
          <cell r="I86">
            <v>494583.13223269768</v>
          </cell>
          <cell r="J86">
            <v>766353.86776730232</v>
          </cell>
          <cell r="K86">
            <v>40</v>
          </cell>
          <cell r="L86">
            <v>23.463161367478857</v>
          </cell>
          <cell r="M86">
            <v>36.229624419393211</v>
          </cell>
          <cell r="N86">
            <v>56.011189337259857</v>
          </cell>
          <cell r="O86">
            <v>4.3058085573608604</v>
          </cell>
          <cell r="P86">
            <v>4.7270955429078096</v>
          </cell>
          <cell r="Q86">
            <v>5.4535166655733764</v>
          </cell>
        </row>
        <row r="87">
          <cell r="F87">
            <v>1700000</v>
          </cell>
          <cell r="G87">
            <v>2200000</v>
          </cell>
          <cell r="J87">
            <v>500000</v>
          </cell>
          <cell r="K87">
            <v>591100</v>
          </cell>
          <cell r="L87">
            <v>-100</v>
          </cell>
          <cell r="M87">
            <v>187.59939096599561</v>
          </cell>
          <cell r="N87">
            <v>272.18744713246485</v>
          </cell>
          <cell r="O87" t="str">
            <v xml:space="preserve"> </v>
          </cell>
          <cell r="P87">
            <v>1.5226603340955025</v>
          </cell>
          <cell r="Q87">
            <v>1.985065629427768</v>
          </cell>
        </row>
        <row r="88">
          <cell r="F88">
            <v>1800246.1</v>
          </cell>
          <cell r="G88">
            <v>2067000</v>
          </cell>
          <cell r="J88">
            <v>266753.89999999991</v>
          </cell>
          <cell r="K88">
            <v>1636500</v>
          </cell>
          <cell r="L88">
            <v>-100</v>
          </cell>
          <cell r="M88">
            <v>10.005872288420425</v>
          </cell>
          <cell r="N88">
            <v>26.306141154903749</v>
          </cell>
          <cell r="O88" t="str">
            <v xml:space="preserve"> </v>
          </cell>
          <cell r="P88">
            <v>1.6124490165177208</v>
          </cell>
          <cell r="Q88">
            <v>1.865059389103271</v>
          </cell>
        </row>
        <row r="89">
          <cell r="F89">
            <v>1777400</v>
          </cell>
          <cell r="G89">
            <v>1777400</v>
          </cell>
          <cell r="J89">
            <v>0</v>
          </cell>
          <cell r="K89">
            <v>1497100</v>
          </cell>
          <cell r="L89">
            <v>-100</v>
          </cell>
          <cell r="M89">
            <v>18.722864204127987</v>
          </cell>
          <cell r="N89">
            <v>18.722864204127987</v>
          </cell>
          <cell r="O89" t="str">
            <v xml:space="preserve"> </v>
          </cell>
          <cell r="P89">
            <v>1.5919861634243211</v>
          </cell>
          <cell r="Q89">
            <v>1.6037525680658704</v>
          </cell>
        </row>
        <row r="90">
          <cell r="C90">
            <v>0</v>
          </cell>
          <cell r="E90">
            <v>200000</v>
          </cell>
          <cell r="F90">
            <v>400000</v>
          </cell>
          <cell r="G90">
            <v>400000</v>
          </cell>
          <cell r="H90">
            <v>400000</v>
          </cell>
          <cell r="I90">
            <v>200000</v>
          </cell>
          <cell r="J90">
            <v>0</v>
          </cell>
          <cell r="K90">
            <v>0</v>
          </cell>
          <cell r="L90" t="str">
            <v>n.a.</v>
          </cell>
          <cell r="M90" t="str">
            <v>n.a.</v>
          </cell>
          <cell r="N90" t="str">
            <v>n.a.</v>
          </cell>
          <cell r="O90">
            <v>0.18004398258441759</v>
          </cell>
          <cell r="P90">
            <v>0.35827301978717702</v>
          </cell>
          <cell r="Q90">
            <v>0.36092102353232142</v>
          </cell>
        </row>
        <row r="91"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n.a.</v>
          </cell>
          <cell r="M91" t="str">
            <v>n.a.</v>
          </cell>
          <cell r="N91" t="str">
            <v>n.a.</v>
          </cell>
          <cell r="O91" t="str">
            <v xml:space="preserve"> </v>
          </cell>
          <cell r="P91" t="str">
            <v xml:space="preserve"> </v>
          </cell>
          <cell r="Q91" t="str">
            <v xml:space="preserve"> </v>
          </cell>
        </row>
        <row r="92">
          <cell r="C92">
            <v>0</v>
          </cell>
          <cell r="E92">
            <v>426000</v>
          </cell>
          <cell r="F92">
            <v>426000</v>
          </cell>
          <cell r="G92">
            <v>426000</v>
          </cell>
          <cell r="H92">
            <v>426000</v>
          </cell>
          <cell r="I92">
            <v>0</v>
          </cell>
          <cell r="J92">
            <v>0</v>
          </cell>
          <cell r="K92">
            <v>0</v>
          </cell>
          <cell r="L92" t="str">
            <v>n.a.</v>
          </cell>
          <cell r="M92" t="str">
            <v>n.a.</v>
          </cell>
          <cell r="N92" t="str">
            <v>n.a.</v>
          </cell>
          <cell r="O92">
            <v>0.38349368290480945</v>
          </cell>
          <cell r="P92">
            <v>0.38156076607334355</v>
          </cell>
          <cell r="Q92">
            <v>0.38438089006192233</v>
          </cell>
        </row>
        <row r="93">
          <cell r="C93">
            <v>0</v>
          </cell>
          <cell r="F93">
            <v>153000</v>
          </cell>
          <cell r="G93">
            <v>133000</v>
          </cell>
          <cell r="H93">
            <v>133000</v>
          </cell>
          <cell r="I93">
            <v>153000</v>
          </cell>
          <cell r="J93">
            <v>-20000</v>
          </cell>
          <cell r="K93">
            <v>149381</v>
          </cell>
          <cell r="L93">
            <v>-100</v>
          </cell>
          <cell r="M93">
            <v>2.422664194241575</v>
          </cell>
          <cell r="N93">
            <v>-10.96591936056125</v>
          </cell>
          <cell r="O93" t="str">
            <v xml:space="preserve"> </v>
          </cell>
          <cell r="P93">
            <v>0.13703943006859523</v>
          </cell>
          <cell r="Q93">
            <v>0.12000624032449686</v>
          </cell>
        </row>
        <row r="94">
          <cell r="C94">
            <v>2083222.4</v>
          </cell>
          <cell r="E94">
            <v>3425142</v>
          </cell>
          <cell r="F94">
            <v>3438764.5173871005</v>
          </cell>
          <cell r="G94">
            <v>3486000</v>
          </cell>
          <cell r="H94">
            <v>3486000</v>
          </cell>
          <cell r="I94">
            <v>13622.517387100495</v>
          </cell>
          <cell r="J94">
            <v>47235.482612899505</v>
          </cell>
          <cell r="K94">
            <v>0</v>
          </cell>
          <cell r="L94">
            <v>64.415570800313986</v>
          </cell>
          <cell r="M94">
            <v>65.069486454595562</v>
          </cell>
          <cell r="N94">
            <v>67.33691035580263</v>
          </cell>
          <cell r="O94">
            <v>3.0833810329857858</v>
          </cell>
          <cell r="P94">
            <v>3.0800413699531775</v>
          </cell>
          <cell r="Q94">
            <v>3.1454267200841808</v>
          </cell>
        </row>
        <row r="95">
          <cell r="O95" t="str">
            <v xml:space="preserve"> </v>
          </cell>
        </row>
        <row r="96">
          <cell r="C96">
            <v>746775.77</v>
          </cell>
          <cell r="E96">
            <v>470766</v>
          </cell>
          <cell r="F96">
            <v>476805.6</v>
          </cell>
          <cell r="G96">
            <v>699505.6</v>
          </cell>
          <cell r="H96">
            <v>699505.6</v>
          </cell>
          <cell r="I96">
            <v>6039.5999999999767</v>
          </cell>
          <cell r="J96">
            <v>222700</v>
          </cell>
          <cell r="K96">
            <v>0</v>
          </cell>
          <cell r="L96">
            <v>-36.960193553146482</v>
          </cell>
          <cell r="M96">
            <v>-36.151436729126871</v>
          </cell>
          <cell r="N96">
            <v>-6.3299014107005664</v>
          </cell>
          <cell r="O96">
            <v>0.42379292752667957</v>
          </cell>
          <cell r="P96">
            <v>0.42706645540859206</v>
          </cell>
          <cell r="Q96">
            <v>0.6311656927964765</v>
          </cell>
        </row>
        <row r="97">
          <cell r="C97">
            <v>272620.87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-100</v>
          </cell>
          <cell r="M97">
            <v>-100</v>
          </cell>
          <cell r="N97">
            <v>-100</v>
          </cell>
          <cell r="O97" t="str">
            <v xml:space="preserve"> </v>
          </cell>
          <cell r="P97" t="str">
            <v xml:space="preserve"> </v>
          </cell>
          <cell r="Q97" t="str">
            <v xml:space="preserve"> </v>
          </cell>
        </row>
        <row r="98">
          <cell r="C98">
            <v>302763.90000000002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-100</v>
          </cell>
          <cell r="M98">
            <v>-100</v>
          </cell>
          <cell r="N98">
            <v>-100</v>
          </cell>
          <cell r="O98" t="str">
            <v xml:space="preserve"> </v>
          </cell>
          <cell r="P98" t="str">
            <v xml:space="preserve"> </v>
          </cell>
          <cell r="Q98" t="str">
            <v xml:space="preserve"> </v>
          </cell>
        </row>
        <row r="99">
          <cell r="C99">
            <v>16117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-100</v>
          </cell>
          <cell r="M99">
            <v>-100</v>
          </cell>
          <cell r="N99">
            <v>-100</v>
          </cell>
          <cell r="O99" t="str">
            <v xml:space="preserve"> </v>
          </cell>
          <cell r="P99" t="str">
            <v xml:space="preserve"> </v>
          </cell>
          <cell r="Q99" t="str">
            <v xml:space="preserve"> </v>
          </cell>
        </row>
        <row r="100">
          <cell r="C100">
            <v>17507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-100</v>
          </cell>
          <cell r="M100">
            <v>-100</v>
          </cell>
          <cell r="N100">
            <v>-100</v>
          </cell>
          <cell r="O100" t="str">
            <v xml:space="preserve"> </v>
          </cell>
          <cell r="P100" t="str">
            <v xml:space="preserve"> </v>
          </cell>
          <cell r="Q100" t="str">
            <v xml:space="preserve"> </v>
          </cell>
        </row>
        <row r="101">
          <cell r="C101">
            <v>4167</v>
          </cell>
          <cell r="E101">
            <v>158439</v>
          </cell>
          <cell r="F101">
            <v>164505.60000000001</v>
          </cell>
          <cell r="G101">
            <v>164505.60000000001</v>
          </cell>
          <cell r="H101">
            <v>164505.60000000001</v>
          </cell>
          <cell r="I101">
            <v>6066.6000000000058</v>
          </cell>
          <cell r="J101">
            <v>0</v>
          </cell>
          <cell r="K101">
            <v>0</v>
          </cell>
          <cell r="L101">
            <v>3702.2318214542834</v>
          </cell>
          <cell r="M101">
            <v>3847.8185745140395</v>
          </cell>
          <cell r="N101">
            <v>3847.8185745140395</v>
          </cell>
          <cell r="O101">
            <v>0.14262994278346269</v>
          </cell>
          <cell r="P101">
            <v>0.1473447952097536</v>
          </cell>
          <cell r="Q101">
            <v>0.14843382382199666</v>
          </cell>
        </row>
        <row r="102">
          <cell r="C102">
            <v>133600</v>
          </cell>
          <cell r="E102">
            <v>312327</v>
          </cell>
          <cell r="F102">
            <v>312300</v>
          </cell>
          <cell r="G102">
            <v>535000</v>
          </cell>
          <cell r="H102">
            <v>535000</v>
          </cell>
          <cell r="I102">
            <v>-27</v>
          </cell>
          <cell r="J102">
            <v>222700</v>
          </cell>
          <cell r="K102">
            <v>0</v>
          </cell>
          <cell r="L102">
            <v>133.77769461077844</v>
          </cell>
          <cell r="M102">
            <v>133.75748502994011</v>
          </cell>
          <cell r="N102">
            <v>300.44910179640721</v>
          </cell>
          <cell r="O102">
            <v>0.28116298474321694</v>
          </cell>
          <cell r="P102">
            <v>0.27972166019883848</v>
          </cell>
          <cell r="Q102">
            <v>0.48273186897447989</v>
          </cell>
        </row>
        <row r="103"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n.a.</v>
          </cell>
          <cell r="M103" t="str">
            <v>n.a.</v>
          </cell>
          <cell r="N103" t="str">
            <v>n.a.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</row>
        <row r="104">
          <cell r="O104" t="str">
            <v xml:space="preserve"> </v>
          </cell>
        </row>
        <row r="105">
          <cell r="C105">
            <v>305800</v>
          </cell>
          <cell r="E105">
            <v>247105</v>
          </cell>
          <cell r="F105">
            <v>389161.97207981616</v>
          </cell>
          <cell r="G105">
            <v>125500</v>
          </cell>
          <cell r="H105">
            <v>125500</v>
          </cell>
          <cell r="I105">
            <v>142056.97207981616</v>
          </cell>
          <cell r="J105">
            <v>-263661.97207981616</v>
          </cell>
          <cell r="K105">
            <v>0</v>
          </cell>
          <cell r="L105">
            <v>-19.193917593198172</v>
          </cell>
          <cell r="M105">
            <v>27.260291720018358</v>
          </cell>
          <cell r="N105">
            <v>-58.960104643557877</v>
          </cell>
          <cell r="O105">
            <v>0.22244884158261255</v>
          </cell>
          <cell r="P105">
            <v>0.34856558730842202</v>
          </cell>
          <cell r="Q105">
            <v>0.11323897113326585</v>
          </cell>
        </row>
        <row r="106">
          <cell r="C106">
            <v>-307002</v>
          </cell>
          <cell r="E106">
            <v>530132</v>
          </cell>
          <cell r="F106">
            <v>399361.97207981616</v>
          </cell>
          <cell r="G106">
            <v>76600</v>
          </cell>
          <cell r="H106">
            <v>76600</v>
          </cell>
          <cell r="I106">
            <v>-130770.02792018384</v>
          </cell>
          <cell r="J106">
            <v>-322761.97207981616</v>
          </cell>
          <cell r="K106">
            <v>0</v>
          </cell>
          <cell r="L106">
            <v>-272.68030827160732</v>
          </cell>
          <cell r="M106">
            <v>-230.08448546909017</v>
          </cell>
          <cell r="N106">
            <v>-124.95097751806176</v>
          </cell>
          <cell r="O106">
            <v>0.47723538287721229</v>
          </cell>
          <cell r="P106">
            <v>0.35770154931299508</v>
          </cell>
          <cell r="Q106">
            <v>6.911637600643955E-2</v>
          </cell>
        </row>
        <row r="107">
          <cell r="C107">
            <v>39498</v>
          </cell>
          <cell r="E107">
            <v>79300</v>
          </cell>
          <cell r="F107">
            <v>82168</v>
          </cell>
          <cell r="G107">
            <v>78400</v>
          </cell>
          <cell r="H107">
            <v>78400</v>
          </cell>
          <cell r="I107">
            <v>2868</v>
          </cell>
          <cell r="J107">
            <v>-3768</v>
          </cell>
          <cell r="K107">
            <v>0</v>
          </cell>
          <cell r="L107">
            <v>100.76965922325184</v>
          </cell>
          <cell r="M107">
            <v>108.03078636893008</v>
          </cell>
          <cell r="N107">
            <v>98.491062838624742</v>
          </cell>
          <cell r="O107">
            <v>7.1387439094721575E-2</v>
          </cell>
          <cell r="P107">
            <v>7.3596443724681909E-2</v>
          </cell>
          <cell r="Q107">
            <v>7.0740520612335003E-2</v>
          </cell>
        </row>
        <row r="108">
          <cell r="C108">
            <v>-436497</v>
          </cell>
          <cell r="E108">
            <v>458041</v>
          </cell>
          <cell r="F108">
            <v>620603.80000000005</v>
          </cell>
          <cell r="G108">
            <v>443700</v>
          </cell>
          <cell r="H108">
            <v>443700</v>
          </cell>
          <cell r="I108">
            <v>162562.80000000005</v>
          </cell>
          <cell r="J108">
            <v>-176903.80000000005</v>
          </cell>
          <cell r="K108">
            <v>0</v>
          </cell>
          <cell r="L108">
            <v>-204.93565820612741</v>
          </cell>
          <cell r="M108">
            <v>-242.17825093872355</v>
          </cell>
          <cell r="N108">
            <v>-201.65018316277087</v>
          </cell>
          <cell r="O108">
            <v>0.41233762913474609</v>
          </cell>
          <cell r="P108">
            <v>0.55586399379349316</v>
          </cell>
          <cell r="Q108">
            <v>0.40035164535322754</v>
          </cell>
        </row>
        <row r="109">
          <cell r="C109">
            <v>0</v>
          </cell>
          <cell r="E109">
            <v>-97751</v>
          </cell>
          <cell r="F109">
            <v>0</v>
          </cell>
          <cell r="G109">
            <v>0</v>
          </cell>
          <cell r="H109">
            <v>0</v>
          </cell>
          <cell r="I109">
            <v>97751</v>
          </cell>
          <cell r="J109">
            <v>0</v>
          </cell>
          <cell r="K109">
            <v>0</v>
          </cell>
          <cell r="L109" t="str">
            <v>n.a.</v>
          </cell>
          <cell r="M109" t="str">
            <v>n.a.</v>
          </cell>
          <cell r="N109" t="str">
            <v>n.a.</v>
          </cell>
          <cell r="O109">
            <v>-8.7997396708047015E-2</v>
          </cell>
          <cell r="P109" t="str">
            <v xml:space="preserve"> </v>
          </cell>
          <cell r="Q109" t="str">
            <v xml:space="preserve"> </v>
          </cell>
        </row>
        <row r="110">
          <cell r="C110">
            <v>89997</v>
          </cell>
          <cell r="E110">
            <v>90542</v>
          </cell>
          <cell r="F110">
            <v>8890.172079816135</v>
          </cell>
          <cell r="G110">
            <v>89500</v>
          </cell>
          <cell r="H110">
            <v>89500</v>
          </cell>
          <cell r="I110">
            <v>-81651.82792018386</v>
          </cell>
          <cell r="J110">
            <v>80609.82792018386</v>
          </cell>
          <cell r="K110">
            <v>0</v>
          </cell>
          <cell r="L110">
            <v>0.60557574141359982</v>
          </cell>
          <cell r="M110">
            <v>-90.121701745818044</v>
          </cell>
          <cell r="N110">
            <v>-0.55224063024322811</v>
          </cell>
          <cell r="O110">
            <v>8.1507711355791684E-2</v>
          </cell>
          <cell r="P110">
            <v>7.9627719936584372E-3</v>
          </cell>
          <cell r="Q110">
            <v>8.0756079015356919E-2</v>
          </cell>
        </row>
        <row r="111">
          <cell r="F111">
            <v>-312300</v>
          </cell>
          <cell r="G111">
            <v>-535000</v>
          </cell>
          <cell r="H111">
            <v>-535000</v>
          </cell>
          <cell r="I111">
            <v>-312300</v>
          </cell>
          <cell r="J111">
            <v>-222700</v>
          </cell>
          <cell r="K111">
            <v>0</v>
          </cell>
          <cell r="L111" t="str">
            <v>n.a.</v>
          </cell>
          <cell r="M111" t="str">
            <v>n.a.</v>
          </cell>
          <cell r="N111" t="str">
            <v>n.a.</v>
          </cell>
          <cell r="O111" t="str">
            <v xml:space="preserve"> </v>
          </cell>
          <cell r="P111">
            <v>-0.27972166019883848</v>
          </cell>
          <cell r="Q111">
            <v>-0.48273186897447989</v>
          </cell>
        </row>
        <row r="112">
          <cell r="C112">
            <v>612802</v>
          </cell>
          <cell r="E112">
            <v>-283027</v>
          </cell>
          <cell r="F112">
            <v>-10200</v>
          </cell>
          <cell r="G112">
            <v>48900</v>
          </cell>
          <cell r="H112">
            <v>48900</v>
          </cell>
          <cell r="I112">
            <v>272827</v>
          </cell>
          <cell r="J112">
            <v>59100</v>
          </cell>
          <cell r="K112">
            <v>0</v>
          </cell>
          <cell r="L112">
            <v>-146.18571740953848</v>
          </cell>
          <cell r="M112">
            <v>-101.66448542922511</v>
          </cell>
          <cell r="N112">
            <v>-92.020261030479674</v>
          </cell>
          <cell r="O112">
            <v>-0.25478654129459977</v>
          </cell>
          <cell r="P112">
            <v>-9.1359620045730148E-3</v>
          </cell>
          <cell r="Q112">
            <v>4.4122595126826293E-2</v>
          </cell>
        </row>
        <row r="113">
          <cell r="C113">
            <v>37702</v>
          </cell>
          <cell r="E113">
            <v>57300</v>
          </cell>
          <cell r="F113">
            <v>57800</v>
          </cell>
          <cell r="G113">
            <v>56900</v>
          </cell>
          <cell r="H113">
            <v>56900</v>
          </cell>
          <cell r="I113">
            <v>500</v>
          </cell>
          <cell r="J113">
            <v>-900</v>
          </cell>
          <cell r="K113">
            <v>0</v>
          </cell>
          <cell r="L113">
            <v>51.981327250543742</v>
          </cell>
          <cell r="M113">
            <v>53.307516842607818</v>
          </cell>
          <cell r="N113">
            <v>50.920375576892461</v>
          </cell>
          <cell r="O113">
            <v>5.1582601010435644E-2</v>
          </cell>
          <cell r="P113">
            <v>5.1770451359247086E-2</v>
          </cell>
          <cell r="Q113">
            <v>5.1341015597472721E-2</v>
          </cell>
        </row>
        <row r="114">
          <cell r="C114">
            <v>620100</v>
          </cell>
          <cell r="E114">
            <v>-235327</v>
          </cell>
          <cell r="F114">
            <v>37000</v>
          </cell>
          <cell r="G114">
            <v>77000</v>
          </cell>
          <cell r="H114">
            <v>77000</v>
          </cell>
          <cell r="I114">
            <v>272327</v>
          </cell>
          <cell r="J114">
            <v>40000</v>
          </cell>
          <cell r="K114">
            <v>0</v>
          </cell>
          <cell r="L114">
            <v>-137.94984679890342</v>
          </cell>
          <cell r="M114">
            <v>-94.033220448314793</v>
          </cell>
          <cell r="N114">
            <v>-87.582647960006454</v>
          </cell>
          <cell r="O114">
            <v>-0.21184605144821617</v>
          </cell>
          <cell r="P114">
            <v>3.3140254330313874E-2</v>
          </cell>
          <cell r="Q114">
            <v>6.947729702997188E-2</v>
          </cell>
        </row>
        <row r="115">
          <cell r="C115">
            <v>-45000</v>
          </cell>
          <cell r="E115">
            <v>-105000</v>
          </cell>
          <cell r="F115">
            <v>-105000</v>
          </cell>
          <cell r="G115">
            <v>-85000</v>
          </cell>
          <cell r="H115">
            <v>-85000</v>
          </cell>
          <cell r="I115">
            <v>0</v>
          </cell>
          <cell r="J115">
            <v>20000</v>
          </cell>
          <cell r="K115">
            <v>0</v>
          </cell>
          <cell r="L115">
            <v>133.33333333333334</v>
          </cell>
          <cell r="M115">
            <v>133.33333333333334</v>
          </cell>
          <cell r="N115">
            <v>88.888888888888886</v>
          </cell>
          <cell r="O115">
            <v>-9.4523090856819231E-2</v>
          </cell>
          <cell r="P115">
            <v>-9.4046667694133973E-2</v>
          </cell>
          <cell r="Q115">
            <v>-7.6695717500618307E-2</v>
          </cell>
        </row>
        <row r="116">
          <cell r="O116" t="str">
            <v xml:space="preserve"> </v>
          </cell>
        </row>
        <row r="117">
          <cell r="C117">
            <v>-97919.910512499977</v>
          </cell>
          <cell r="E117">
            <v>-325992</v>
          </cell>
          <cell r="F117">
            <v>143224.00926732249</v>
          </cell>
          <cell r="G117">
            <v>-15107.434658093029</v>
          </cell>
          <cell r="H117">
            <v>-348698.69265809434</v>
          </cell>
          <cell r="I117">
            <v>469216.00926732249</v>
          </cell>
          <cell r="J117">
            <v>-158331.44392541551</v>
          </cell>
          <cell r="K117">
            <v>303061.75770000275</v>
          </cell>
          <cell r="L117">
            <v>-258.91053164888308</v>
          </cell>
          <cell r="M117">
            <v>-30.182938668572312</v>
          </cell>
          <cell r="N117">
            <v>-107.36438462713296</v>
          </cell>
          <cell r="O117">
            <v>-0.29346448985329732</v>
          </cell>
          <cell r="P117">
            <v>0.12828324576557565</v>
          </cell>
          <cell r="Q117">
            <v>-1.3631476949366506E-2</v>
          </cell>
        </row>
        <row r="119">
          <cell r="C119">
            <v>-4.0501517825990447</v>
          </cell>
          <cell r="E119">
            <v>-4.2850557877082673</v>
          </cell>
          <cell r="F119">
            <v>-3.8971062437395405</v>
          </cell>
          <cell r="G119">
            <v>-4.6284539439582524</v>
          </cell>
          <cell r="H119">
            <v>-4.9241161677171981</v>
          </cell>
          <cell r="I119">
            <v>0.38794954396872683</v>
          </cell>
          <cell r="J119">
            <v>-0.73134770021871187</v>
          </cell>
        </row>
        <row r="120">
          <cell r="C120">
            <v>-3.2141598571907508</v>
          </cell>
          <cell r="E120">
            <v>-3.8612628601815877</v>
          </cell>
          <cell r="F120">
            <v>-3.4700397883309484</v>
          </cell>
          <cell r="G120">
            <v>-3.9972882511617764</v>
          </cell>
          <cell r="H120">
            <v>-4.2929504749207208</v>
          </cell>
          <cell r="I120">
            <v>0.39122307185063931</v>
          </cell>
          <cell r="J120">
            <v>-0.52724846283082805</v>
          </cell>
        </row>
        <row r="121">
          <cell r="C121">
            <v>89328108</v>
          </cell>
          <cell r="E121">
            <v>111083968</v>
          </cell>
          <cell r="F121">
            <v>111646699</v>
          </cell>
          <cell r="G121">
            <v>110827570</v>
          </cell>
          <cell r="H121">
            <v>110827570</v>
          </cell>
        </row>
        <row r="123">
          <cell r="P123" t="str">
            <v>c:\opef1997.xls</v>
          </cell>
        </row>
      </sheetData>
      <sheetData sheetId="5" refreshError="1"/>
      <sheetData sheetId="6" refreshError="1">
        <row r="8">
          <cell r="C8" t="str">
            <v>Observ.</v>
          </cell>
          <cell r="N8" t="str">
            <v>Observ.</v>
          </cell>
          <cell r="Y8" t="str">
            <v>Observ.</v>
          </cell>
          <cell r="AL8" t="str">
            <v>Var. %</v>
          </cell>
          <cell r="AV8" t="str">
            <v>Var.%</v>
          </cell>
          <cell r="BG8" t="str">
            <v>% PIB</v>
          </cell>
          <cell r="BR8" t="str">
            <v>% PIB</v>
          </cell>
          <cell r="CC8" t="str">
            <v>% PIB</v>
          </cell>
        </row>
        <row r="9">
          <cell r="C9" t="str">
            <v>Ene-Feb/95</v>
          </cell>
          <cell r="N9" t="str">
            <v>Ene-Feb/96</v>
          </cell>
          <cell r="Y9" t="str">
            <v>Ene-Feb/97</v>
          </cell>
          <cell r="AL9" t="str">
            <v>96/95</v>
          </cell>
          <cell r="AV9" t="str">
            <v>97/96</v>
          </cell>
          <cell r="BG9" t="str">
            <v>Ene-Feb/95</v>
          </cell>
          <cell r="BR9" t="str">
            <v>Ene-Feb/96</v>
          </cell>
          <cell r="CC9" t="str">
            <v>Ene-Feb/97</v>
          </cell>
        </row>
        <row r="11">
          <cell r="C11">
            <v>1351.6</v>
          </cell>
          <cell r="N11">
            <v>1750.3765268</v>
          </cell>
          <cell r="Y11">
            <v>2074.7699591537189</v>
          </cell>
          <cell r="AL11">
            <v>29.504034240899692</v>
          </cell>
          <cell r="AV11">
            <v>18.532780083995306</v>
          </cell>
          <cell r="BG11">
            <v>1.8311704472717816</v>
          </cell>
          <cell r="BR11">
            <v>1.9623030335526566</v>
          </cell>
          <cell r="CC11">
            <v>1.8583352465743022</v>
          </cell>
        </row>
        <row r="12">
          <cell r="C12">
            <v>1200</v>
          </cell>
          <cell r="N12">
            <v>1554.6018999999999</v>
          </cell>
          <cell r="Y12">
            <v>1796.686580910241</v>
          </cell>
          <cell r="AL12">
            <v>29.550158333333322</v>
          </cell>
          <cell r="AV12">
            <v>15.572133348752581</v>
          </cell>
          <cell r="BG12">
            <v>1.6257802136180364</v>
          </cell>
          <cell r="BR12">
            <v>1.7446089917890577</v>
          </cell>
          <cell r="CC12">
            <v>1.6092608173845255</v>
          </cell>
        </row>
        <row r="13">
          <cell r="C13">
            <v>852.3605</v>
          </cell>
          <cell r="N13">
            <v>1037.623</v>
          </cell>
          <cell r="Y13">
            <v>1304.0493093476998</v>
          </cell>
          <cell r="AL13">
            <v>21.735228227962232</v>
          </cell>
          <cell r="AV13">
            <v>25.676600205247937</v>
          </cell>
          <cell r="BG13">
            <v>1.1547923631413135</v>
          </cell>
          <cell r="BR13">
            <v>1.1537978561830191</v>
          </cell>
          <cell r="CC13">
            <v>1.2117629572288473</v>
          </cell>
        </row>
        <row r="14">
          <cell r="C14">
            <v>463.64150000000001</v>
          </cell>
          <cell r="N14">
            <v>546.55399999999997</v>
          </cell>
          <cell r="Y14">
            <v>611.93854244269994</v>
          </cell>
          <cell r="AL14">
            <v>17.882890120923168</v>
          </cell>
          <cell r="AV14">
            <v>11.96305258816146</v>
          </cell>
          <cell r="BG14">
            <v>0.62814931409348906</v>
          </cell>
          <cell r="BR14">
            <v>0.60774754750834725</v>
          </cell>
          <cell r="CC14">
            <v>0.56863222312014827</v>
          </cell>
        </row>
        <row r="15">
          <cell r="C15">
            <v>388.71899999999999</v>
          </cell>
          <cell r="N15">
            <v>491.06900000000002</v>
          </cell>
          <cell r="Y15">
            <v>692.11076690499999</v>
          </cell>
          <cell r="AL15">
            <v>26.330073909430716</v>
          </cell>
          <cell r="AV15">
            <v>40.939616816577697</v>
          </cell>
          <cell r="BG15">
            <v>0.52664304904782455</v>
          </cell>
          <cell r="BR15">
            <v>0.54605030867467186</v>
          </cell>
          <cell r="CC15">
            <v>0.64313073410869914</v>
          </cell>
        </row>
        <row r="16">
          <cell r="C16">
            <v>321.7</v>
          </cell>
          <cell r="N16">
            <v>402.43200000000002</v>
          </cell>
          <cell r="Y16">
            <v>365.20456975399998</v>
          </cell>
          <cell r="AL16">
            <v>25.095430525334162</v>
          </cell>
          <cell r="AV16">
            <v>-9.2506138294171532</v>
          </cell>
          <cell r="BG16">
            <v>0.43584457893410189</v>
          </cell>
          <cell r="BR16">
            <v>0.44748928932709164</v>
          </cell>
          <cell r="CC16">
            <v>0.3393593833196078</v>
          </cell>
        </row>
        <row r="17">
          <cell r="C17">
            <v>128.68</v>
          </cell>
          <cell r="N17">
            <v>149.88300000000001</v>
          </cell>
          <cell r="Y17">
            <v>136.70456975400006</v>
          </cell>
          <cell r="AL17">
            <v>16.477308050979179</v>
          </cell>
          <cell r="AV17">
            <v>-8.7924782970716819</v>
          </cell>
          <cell r="BG17">
            <v>0.17433783157364077</v>
          </cell>
          <cell r="BR17">
            <v>0.16666427409403942</v>
          </cell>
          <cell r="CC17">
            <v>0.12703011498442965</v>
          </cell>
        </row>
        <row r="18">
          <cell r="C18">
            <v>193.01999999999998</v>
          </cell>
          <cell r="N18">
            <v>252.54900000000001</v>
          </cell>
          <cell r="Y18">
            <v>228.49999999999991</v>
          </cell>
          <cell r="AL18">
            <v>30.840845508237514</v>
          </cell>
          <cell r="AV18">
            <v>-9.5225085033003865</v>
          </cell>
          <cell r="BG18">
            <v>0.26150674736046114</v>
          </cell>
          <cell r="BR18">
            <v>0.2808250152330522</v>
          </cell>
          <cell r="CC18">
            <v>0.21232926833517815</v>
          </cell>
        </row>
        <row r="19">
          <cell r="C19">
            <v>25.93950000000001</v>
          </cell>
          <cell r="N19">
            <v>114.54689999999982</v>
          </cell>
          <cell r="Y19">
            <v>168.74636304954106</v>
          </cell>
          <cell r="AL19">
            <v>341.59255189961169</v>
          </cell>
          <cell r="AV19">
            <v>47.316394463351962</v>
          </cell>
          <cell r="BG19">
            <v>3.5143271542620896E-2</v>
          </cell>
          <cell r="BR19">
            <v>0.12737185630273276</v>
          </cell>
          <cell r="CC19">
            <v>0.15114317266965599</v>
          </cell>
        </row>
        <row r="20">
          <cell r="C20">
            <v>0</v>
          </cell>
          <cell r="N20">
            <v>14.343999999999999</v>
          </cell>
          <cell r="Y20">
            <v>0</v>
          </cell>
          <cell r="AL20" t="str">
            <v>n.a.</v>
          </cell>
          <cell r="AV20">
            <v>-100</v>
          </cell>
          <cell r="BG20">
            <v>0</v>
          </cell>
          <cell r="BR20">
            <v>1.5949989976214121E-2</v>
          </cell>
          <cell r="CC20">
            <v>0</v>
          </cell>
        </row>
        <row r="21">
          <cell r="C21">
            <v>151.60000000000002</v>
          </cell>
          <cell r="N21">
            <v>195.77462679999999</v>
          </cell>
          <cell r="Y21">
            <v>270.95352384618951</v>
          </cell>
          <cell r="AL21">
            <v>29.138935883904992</v>
          </cell>
          <cell r="AV21">
            <v>38.400735720973181</v>
          </cell>
          <cell r="BG21">
            <v>0.20539023365374531</v>
          </cell>
          <cell r="BR21">
            <v>0.21769404176359874</v>
          </cell>
          <cell r="CC21">
            <v>0.25177839593479073</v>
          </cell>
        </row>
        <row r="23">
          <cell r="C23">
            <v>1355.4</v>
          </cell>
          <cell r="N23">
            <v>1770.2682138</v>
          </cell>
          <cell r="Y23">
            <v>2205.399487031254</v>
          </cell>
          <cell r="AL23">
            <v>30.608544621513943</v>
          </cell>
          <cell r="AV23">
            <v>24.579963072218035</v>
          </cell>
          <cell r="BG23">
            <v>1.8363187512815722</v>
          </cell>
          <cell r="BR23">
            <v>1.9684718534105186</v>
          </cell>
          <cell r="CC23">
            <v>2.0493254243681558</v>
          </cell>
        </row>
        <row r="25">
          <cell r="C25">
            <v>1215.9000000000001</v>
          </cell>
          <cell r="N25">
            <v>1533.5845286000001</v>
          </cell>
          <cell r="Y25">
            <v>1915.3692212066708</v>
          </cell>
          <cell r="AL25">
            <v>62.552194780643113</v>
          </cell>
          <cell r="AV25">
            <v>24.89492333071459</v>
          </cell>
          <cell r="BG25">
            <v>1.6473218014484754</v>
          </cell>
          <cell r="BR25">
            <v>1.7052884731488469</v>
          </cell>
          <cell r="CC25">
            <v>1.7798203296741033</v>
          </cell>
        </row>
        <row r="26">
          <cell r="C26">
            <v>294.5</v>
          </cell>
          <cell r="N26">
            <v>361.848885</v>
          </cell>
          <cell r="Y26">
            <v>386.72142430632664</v>
          </cell>
          <cell r="AL26">
            <v>22.868891341256358</v>
          </cell>
          <cell r="AV26">
            <v>6.8737366169655756</v>
          </cell>
          <cell r="BG26">
            <v>0.39899356075875975</v>
          </cell>
          <cell r="BR26">
            <v>0.40236238766412824</v>
          </cell>
          <cell r="CC26">
            <v>0.35935351016411532</v>
          </cell>
        </row>
        <row r="27">
          <cell r="C27">
            <v>109.7</v>
          </cell>
          <cell r="N27">
            <v>120.9159234</v>
          </cell>
          <cell r="Y27">
            <v>181.51572049261335</v>
          </cell>
          <cell r="AL27">
            <v>10.224178122151306</v>
          </cell>
          <cell r="AV27">
            <v>50.117300838983915</v>
          </cell>
          <cell r="BG27">
            <v>0.14862340786158218</v>
          </cell>
          <cell r="BR27">
            <v>0.13445397143019205</v>
          </cell>
          <cell r="CC27">
            <v>0.16867002242244777</v>
          </cell>
        </row>
        <row r="28">
          <cell r="C28">
            <v>811.7</v>
          </cell>
          <cell r="N28">
            <v>1050.8197202000001</v>
          </cell>
          <cell r="Y28">
            <v>1347.1320764077309</v>
          </cell>
          <cell r="AL28">
            <v>29.459125317235447</v>
          </cell>
          <cell r="AV28">
            <v>28.198210455294294</v>
          </cell>
          <cell r="BG28">
            <v>1.0997048328281336</v>
          </cell>
          <cell r="BR28">
            <v>1.1684721140545267</v>
          </cell>
          <cell r="CC28">
            <v>1.2517967970875403</v>
          </cell>
        </row>
        <row r="30">
          <cell r="C30">
            <v>139.5</v>
          </cell>
          <cell r="N30">
            <v>236.68368520000001</v>
          </cell>
          <cell r="Y30">
            <v>290.03026582458335</v>
          </cell>
          <cell r="AL30">
            <v>69.665724157706109</v>
          </cell>
          <cell r="AV30">
            <v>22.539187937480754</v>
          </cell>
          <cell r="BG30">
            <v>0.18899694983309673</v>
          </cell>
          <cell r="BR30">
            <v>0.26318338026167171</v>
          </cell>
          <cell r="CC30">
            <v>0.26950509469405265</v>
          </cell>
        </row>
        <row r="31">
          <cell r="C31">
            <v>97.1</v>
          </cell>
          <cell r="N31">
            <v>175.18020000000001</v>
          </cell>
          <cell r="Y31">
            <v>201.8348269</v>
          </cell>
          <cell r="AL31">
            <v>80.412152420185407</v>
          </cell>
          <cell r="AV31">
            <v>15.215547704592169</v>
          </cell>
          <cell r="BG31">
            <v>0.13155271561859277</v>
          </cell>
          <cell r="BR31">
            <v>0.19479381163072959</v>
          </cell>
          <cell r="CC31">
            <v>0.18755116463997529</v>
          </cell>
        </row>
        <row r="32">
          <cell r="C32">
            <v>42.4</v>
          </cell>
          <cell r="N32">
            <v>61.5034852</v>
          </cell>
          <cell r="Y32">
            <v>88.195438924583343</v>
          </cell>
          <cell r="AL32">
            <v>45.055389622641506</v>
          </cell>
          <cell r="AV32">
            <v>43.39909134870188</v>
          </cell>
          <cell r="BG32">
            <v>5.7444234214503953E-2</v>
          </cell>
          <cell r="BR32">
            <v>6.8389568630942116E-2</v>
          </cell>
          <cell r="CC32">
            <v>8.1953930054077376E-2</v>
          </cell>
        </row>
        <row r="34">
          <cell r="C34">
            <v>-3.8000000000001819</v>
          </cell>
          <cell r="N34">
            <v>-19.891687000000047</v>
          </cell>
          <cell r="Y34">
            <v>-129.41496909427769</v>
          </cell>
          <cell r="AL34">
            <v>423.46544736839718</v>
          </cell>
          <cell r="AV34">
            <v>550.59825792692891</v>
          </cell>
          <cell r="BG34">
            <v>-5.1483040097906052E-3</v>
          </cell>
          <cell r="BR34">
            <v>-6.1688198578619957E-3</v>
          </cell>
          <cell r="CC34">
            <v>-0.11591472945767765</v>
          </cell>
        </row>
        <row r="35">
          <cell r="CC35" t="str">
            <v xml:space="preserve"> </v>
          </cell>
        </row>
        <row r="36">
          <cell r="C36">
            <v>152.9</v>
          </cell>
          <cell r="N36">
            <v>355.98207019999995</v>
          </cell>
          <cell r="Y36">
            <v>445.61932095476669</v>
          </cell>
          <cell r="AL36">
            <v>132.82018979725305</v>
          </cell>
          <cell r="AV36">
            <v>25.180271215459314</v>
          </cell>
          <cell r="BG36">
            <v>0.20715149555183146</v>
          </cell>
          <cell r="BR36">
            <v>0.39583870966271273</v>
          </cell>
          <cell r="CC36">
            <v>0.41408325765577492</v>
          </cell>
        </row>
        <row r="37">
          <cell r="C37">
            <v>152.9</v>
          </cell>
          <cell r="N37">
            <v>355.98207019999995</v>
          </cell>
          <cell r="Y37">
            <v>445.61932095476669</v>
          </cell>
          <cell r="AL37">
            <v>132.82018979725305</v>
          </cell>
          <cell r="AV37">
            <v>25.180271215459314</v>
          </cell>
          <cell r="BG37">
            <v>0.20715149555183146</v>
          </cell>
          <cell r="BR37">
            <v>0.39583870966271273</v>
          </cell>
          <cell r="CC37">
            <v>0.41408325765577492</v>
          </cell>
        </row>
        <row r="38">
          <cell r="N38">
            <v>0</v>
          </cell>
          <cell r="AL38" t="str">
            <v>n.a.</v>
          </cell>
          <cell r="AV38" t="str">
            <v>n.a.</v>
          </cell>
          <cell r="BG38">
            <v>0</v>
          </cell>
          <cell r="BR38">
            <v>0</v>
          </cell>
          <cell r="CC38" t="str">
            <v xml:space="preserve"> </v>
          </cell>
        </row>
        <row r="40">
          <cell r="C40">
            <v>1508.3000000000002</v>
          </cell>
          <cell r="N40">
            <v>2126.2502839999997</v>
          </cell>
          <cell r="Y40">
            <v>2651.0188079860209</v>
          </cell>
          <cell r="AL40">
            <v>40.969985016243427</v>
          </cell>
          <cell r="AV40">
            <v>24.680468143138935</v>
          </cell>
          <cell r="BG40">
            <v>2.0434702468334036</v>
          </cell>
          <cell r="BR40">
            <v>2.3643105630732313</v>
          </cell>
          <cell r="CC40">
            <v>2.4634086820239309</v>
          </cell>
        </row>
        <row r="42">
          <cell r="C42">
            <v>-156.70000000000027</v>
          </cell>
          <cell r="N42">
            <v>-375.87375719999977</v>
          </cell>
          <cell r="Y42">
            <v>-581.9088414490443</v>
          </cell>
          <cell r="AL42">
            <v>139.86838366304983</v>
          </cell>
          <cell r="AV42">
            <v>54.814969202389598</v>
          </cell>
          <cell r="BG42">
            <v>-0.21229979956162204</v>
          </cell>
          <cell r="BR42">
            <v>-0.40200752952057472</v>
          </cell>
          <cell r="CC42">
            <v>-0.52120559466701688</v>
          </cell>
        </row>
        <row r="44">
          <cell r="C44">
            <v>21.799999999999997</v>
          </cell>
          <cell r="N44">
            <v>30.170460279310003</v>
          </cell>
          <cell r="Y44">
            <v>55.658390556203329</v>
          </cell>
          <cell r="AL44">
            <v>38.396606785825725</v>
          </cell>
          <cell r="AV44">
            <v>84.47975284743066</v>
          </cell>
          <cell r="BG44">
            <v>2.953500721406099E-2</v>
          </cell>
          <cell r="BR44">
            <v>3.354842017796715E-2</v>
          </cell>
          <cell r="CC44">
            <v>5.1719498221060159E-2</v>
          </cell>
        </row>
        <row r="46">
          <cell r="C46">
            <v>-178.50000000000028</v>
          </cell>
          <cell r="N46">
            <v>-406.04421747930979</v>
          </cell>
          <cell r="Y46">
            <v>-637.25664233272767</v>
          </cell>
          <cell r="AL46">
            <v>101.4717768772241</v>
          </cell>
          <cell r="AV46">
            <v>56.942671487545418</v>
          </cell>
          <cell r="BG46">
            <v>-0.24183480677568303</v>
          </cell>
          <cell r="BR46">
            <v>-0.43555594969854189</v>
          </cell>
          <cell r="CC46">
            <v>-0.57077965406995845</v>
          </cell>
        </row>
        <row r="48">
          <cell r="C48">
            <v>178.49999999999997</v>
          </cell>
          <cell r="N48">
            <v>406.35880005999991</v>
          </cell>
          <cell r="Y48">
            <v>786.32312548603068</v>
          </cell>
          <cell r="AL48">
            <v>127.65198882913165</v>
          </cell>
          <cell r="AV48">
            <v>93.504638110440339</v>
          </cell>
          <cell r="BG48">
            <v>0.24183480677568286</v>
          </cell>
          <cell r="BR48">
            <v>0.45185574370492176</v>
          </cell>
          <cell r="CC48">
            <v>0.73067577203273282</v>
          </cell>
        </row>
        <row r="50">
          <cell r="C50">
            <v>-20</v>
          </cell>
          <cell r="N50">
            <v>368.28438698000002</v>
          </cell>
          <cell r="Y50">
            <v>1057.3233530525597</v>
          </cell>
          <cell r="AL50">
            <v>-1941.4219349</v>
          </cell>
          <cell r="AV50">
            <v>187.09426476718343</v>
          </cell>
          <cell r="BG50">
            <v>-2.7096336893633929E-2</v>
          </cell>
          <cell r="BR50">
            <v>0.40951842447902703</v>
          </cell>
          <cell r="CC50">
            <v>0.98249756650917885</v>
          </cell>
        </row>
        <row r="51">
          <cell r="C51">
            <v>55.2</v>
          </cell>
          <cell r="N51">
            <v>464.97001040000004</v>
          </cell>
          <cell r="Y51">
            <v>1156.427368084393</v>
          </cell>
          <cell r="AL51">
            <v>742.33697536231875</v>
          </cell>
          <cell r="AV51">
            <v>148.71009790277711</v>
          </cell>
          <cell r="BG51">
            <v>7.4785889826429683E-2</v>
          </cell>
          <cell r="BR51">
            <v>0.517029211176811</v>
          </cell>
          <cell r="CC51">
            <v>1.0745880829240047</v>
          </cell>
        </row>
        <row r="52">
          <cell r="C52">
            <v>75.2</v>
          </cell>
          <cell r="N52">
            <v>96.685623419999999</v>
          </cell>
          <cell r="Y52">
            <v>99.104015031833342</v>
          </cell>
          <cell r="AL52">
            <v>28.571307739361696</v>
          </cell>
          <cell r="AV52">
            <v>2.5012939114307686</v>
          </cell>
          <cell r="BG52">
            <v>0.10188222672006361</v>
          </cell>
          <cell r="BR52">
            <v>0.10751078669778397</v>
          </cell>
          <cell r="CC52">
            <v>9.209051641482574E-2</v>
          </cell>
        </row>
        <row r="54">
          <cell r="C54">
            <v>189</v>
          </cell>
          <cell r="N54">
            <v>139.33639999999997</v>
          </cell>
          <cell r="Y54">
            <v>1085.5462213390001</v>
          </cell>
          <cell r="AL54">
            <v>-26.277037037037054</v>
          </cell>
          <cell r="AV54">
            <v>679.08301157414735</v>
          </cell>
          <cell r="BG54">
            <v>0.25606038364484074</v>
          </cell>
          <cell r="BR54">
            <v>0.1549368504825544</v>
          </cell>
          <cell r="CC54">
            <v>1.0087231287567937</v>
          </cell>
        </row>
        <row r="55">
          <cell r="C55">
            <v>338.7</v>
          </cell>
          <cell r="N55">
            <v>581.48199999999997</v>
          </cell>
          <cell r="Y55">
            <v>1294.443394439</v>
          </cell>
          <cell r="AL55">
            <v>71.680543253616776</v>
          </cell>
          <cell r="AV55">
            <v>122.61108588726736</v>
          </cell>
          <cell r="BG55">
            <v>0.45887646529369081</v>
          </cell>
          <cell r="BR55">
            <v>0.64658617340692548</v>
          </cell>
          <cell r="CC55">
            <v>1.2028368439498356</v>
          </cell>
        </row>
        <row r="56">
          <cell r="C56">
            <v>149.69999999999999</v>
          </cell>
          <cell r="N56">
            <v>442.1456</v>
          </cell>
          <cell r="Y56">
            <v>208.8971731</v>
          </cell>
          <cell r="AL56">
            <v>195.35444221776888</v>
          </cell>
          <cell r="AV56">
            <v>-52.753759598648053</v>
          </cell>
          <cell r="BG56">
            <v>0.20281608164885004</v>
          </cell>
          <cell r="BR56">
            <v>0.49164932292437108</v>
          </cell>
          <cell r="CC56">
            <v>0.19411371519304194</v>
          </cell>
        </row>
        <row r="58">
          <cell r="C58">
            <v>9.0999999999999659</v>
          </cell>
          <cell r="N58">
            <v>-101.26198692000006</v>
          </cell>
          <cell r="Y58">
            <v>-1521.0055514055289</v>
          </cell>
          <cell r="AL58">
            <v>-1212.7690870329718</v>
          </cell>
          <cell r="AV58">
            <v>1402.0498784081415</v>
          </cell>
          <cell r="BG58">
            <v>1.2328833286603405E-2</v>
          </cell>
          <cell r="BR58">
            <v>-0.11259953125665965</v>
          </cell>
          <cell r="CC58">
            <v>-1.4133654085937868</v>
          </cell>
        </row>
        <row r="59">
          <cell r="C59">
            <v>0</v>
          </cell>
          <cell r="N59">
            <v>0</v>
          </cell>
          <cell r="Y59">
            <v>91.614049333333355</v>
          </cell>
          <cell r="AL59" t="str">
            <v>n.a.</v>
          </cell>
          <cell r="AV59" t="str">
            <v>n.a.</v>
          </cell>
          <cell r="BG59">
            <v>0</v>
          </cell>
          <cell r="BR59">
            <v>0</v>
          </cell>
          <cell r="CC59">
            <v>8.5130608595928206E-2</v>
          </cell>
        </row>
        <row r="60">
          <cell r="C60">
            <v>69.3</v>
          </cell>
          <cell r="N60">
            <v>-88.561513997600088</v>
          </cell>
          <cell r="Y60">
            <v>-1560.4291113079034</v>
          </cell>
          <cell r="AL60">
            <v>-951.9088105132513</v>
          </cell>
          <cell r="AV60">
            <v>1661.9720360135095</v>
          </cell>
          <cell r="BG60">
            <v>9.3888807336441601E-2</v>
          </cell>
          <cell r="BR60">
            <v>-9.8477081744288056E-2</v>
          </cell>
          <cell r="CC60">
            <v>-1.4499989999690135</v>
          </cell>
        </row>
        <row r="61">
          <cell r="C61">
            <v>-60.200000000000031</v>
          </cell>
          <cell r="N61">
            <v>-12.70047292239996</v>
          </cell>
          <cell r="Y61">
            <v>-52.190489430958706</v>
          </cell>
          <cell r="AL61">
            <v>-78.902868899667851</v>
          </cell>
          <cell r="AV61">
            <v>310.93343334412202</v>
          </cell>
          <cell r="BG61">
            <v>-8.1559974049838196E-2</v>
          </cell>
          <cell r="BR61">
            <v>-1.4122449512371599E-2</v>
          </cell>
          <cell r="CC61">
            <v>-4.8497017220701599E-2</v>
          </cell>
        </row>
        <row r="63">
          <cell r="C63">
            <v>0.4</v>
          </cell>
          <cell r="N63">
            <v>0</v>
          </cell>
          <cell r="Y63">
            <v>164.4591025</v>
          </cell>
          <cell r="AL63">
            <v>167.65910249999999</v>
          </cell>
          <cell r="AV63" t="str">
            <v>n.a.</v>
          </cell>
          <cell r="BG63">
            <v>5.4192673787267884E-4</v>
          </cell>
          <cell r="BR63">
            <v>0</v>
          </cell>
          <cell r="CC63">
            <v>0.1528204853605474</v>
          </cell>
        </row>
        <row r="65">
          <cell r="C65">
            <v>-0.21586306542070674</v>
          </cell>
          <cell r="N65">
            <v>-0.40200752952057472</v>
          </cell>
          <cell r="Y65">
            <v>-0.52120559466701688</v>
          </cell>
          <cell r="CC65">
            <v>-0.52120559466701688</v>
          </cell>
        </row>
        <row r="66">
          <cell r="C66">
            <v>-0.24597064588245593</v>
          </cell>
          <cell r="N66">
            <v>-0.43555594969854189</v>
          </cell>
          <cell r="Y66">
            <v>-0.57077965406995845</v>
          </cell>
          <cell r="CC66">
            <v>-0.57077965406995845</v>
          </cell>
        </row>
        <row r="67">
          <cell r="C67">
            <v>35781.130639351853</v>
          </cell>
        </row>
        <row r="68">
          <cell r="C68">
            <v>-3.1263880373444408E-13</v>
          </cell>
          <cell r="N68">
            <v>0.31458258069011436</v>
          </cell>
          <cell r="Y68">
            <v>-0.98093126158437371</v>
          </cell>
          <cell r="BG68">
            <v>73810715</v>
          </cell>
        </row>
        <row r="69">
          <cell r="N69">
            <v>3.9322822586264294E-2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Seguimiento CSF"/>
      <sheetName val="Resumen OPEF"/>
      <sheetName val="Resumen MES OPEF"/>
      <sheetName val="EPS"/>
    </sheetNames>
    <sheetDataSet>
      <sheetData sheetId="0" refreshError="1"/>
      <sheetData sheetId="1" refreshError="1">
        <row r="2">
          <cell r="D2" t="str">
            <v>INGRESOS PROGRAMADOS DE RECAUDO PARA LA TESORERIA</v>
          </cell>
        </row>
        <row r="3">
          <cell r="D3" t="str">
            <v>PESOS MAS DOLARES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1140.71421463775</v>
          </cell>
          <cell r="I10">
            <v>2651.9847937195022</v>
          </cell>
          <cell r="J10">
            <v>1471.5354278392447</v>
          </cell>
          <cell r="K10">
            <v>2179.6081448299437</v>
          </cell>
          <cell r="L10">
            <v>1722.8942551986092</v>
          </cell>
          <cell r="M10">
            <v>1729.869501630498</v>
          </cell>
          <cell r="N10">
            <v>2106.3267525148112</v>
          </cell>
          <cell r="O10">
            <v>2025.1217938814996</v>
          </cell>
          <cell r="P10">
            <v>2249.0322651158435</v>
          </cell>
          <cell r="Q10">
            <v>1516.7031570160511</v>
          </cell>
          <cell r="R10">
            <v>1087.8304174938371</v>
          </cell>
          <cell r="S10">
            <v>1825.5303261381632</v>
          </cell>
          <cell r="T10">
            <v>21707.151050015753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898.2148985554644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H23">
            <v>0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M23">
            <v>0</v>
          </cell>
          <cell r="N23">
            <v>3.5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H24">
            <v>0</v>
          </cell>
          <cell r="I24">
            <v>0</v>
          </cell>
          <cell r="J24">
            <v>0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36.868704966588957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H36">
            <v>0</v>
          </cell>
          <cell r="I36">
            <v>0</v>
          </cell>
          <cell r="J36">
            <v>5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F38" t="str">
            <v>Contraprestación Icel-Corelca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F39" t="str">
            <v>Otros No Tributarios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411.99226213767429</v>
          </cell>
          <cell r="I41">
            <v>1209.4085167199025</v>
          </cell>
          <cell r="J41">
            <v>612.63593395478995</v>
          </cell>
          <cell r="K41">
            <v>996.17730737216425</v>
          </cell>
          <cell r="L41">
            <v>712.91603366398579</v>
          </cell>
          <cell r="M41">
            <v>475.56815691244606</v>
          </cell>
          <cell r="N41">
            <v>1048.3826656734291</v>
          </cell>
          <cell r="O41">
            <v>714.5674845747003</v>
          </cell>
          <cell r="P41">
            <v>1320.4815308572013</v>
          </cell>
          <cell r="Q41">
            <v>207.76809372562374</v>
          </cell>
          <cell r="R41">
            <v>222.94976650111329</v>
          </cell>
          <cell r="S41">
            <v>447.69624485758766</v>
          </cell>
          <cell r="T41">
            <v>8380.5439969506187</v>
          </cell>
        </row>
        <row r="42">
          <cell r="E42" t="str">
            <v>2.1</v>
          </cell>
          <cell r="F42" t="str">
            <v>CREDITO EXTERNO</v>
          </cell>
          <cell r="H42">
            <v>31.615580854135906</v>
          </cell>
          <cell r="I42">
            <v>804.21490643300001</v>
          </cell>
          <cell r="J42">
            <v>62.173021754999994</v>
          </cell>
          <cell r="K42">
            <v>448.70730131700003</v>
          </cell>
          <cell r="L42">
            <v>21.168789650642193</v>
          </cell>
          <cell r="M42">
            <v>17.307276384997571</v>
          </cell>
          <cell r="N42">
            <v>43.08056111621061</v>
          </cell>
          <cell r="O42">
            <v>25.187102494115827</v>
          </cell>
          <cell r="P42">
            <v>413.48173885674629</v>
          </cell>
          <cell r="Q42">
            <v>21.436725135664975</v>
          </cell>
          <cell r="R42">
            <v>38.809750203640519</v>
          </cell>
          <cell r="S42">
            <v>61.866621600922549</v>
          </cell>
          <cell r="T42">
            <v>1989.0493758020766</v>
          </cell>
        </row>
        <row r="43">
          <cell r="F43" t="str">
            <v>Banca Multilateral</v>
          </cell>
          <cell r="H43">
            <v>31.615580854135906</v>
          </cell>
          <cell r="I43">
            <v>32.613038932999999</v>
          </cell>
          <cell r="J43">
            <v>62.173021754999994</v>
          </cell>
          <cell r="K43">
            <v>27.088977317000001</v>
          </cell>
          <cell r="L43">
            <v>21.168789650642193</v>
          </cell>
          <cell r="M43">
            <v>17.307276384997571</v>
          </cell>
          <cell r="N43">
            <v>43.08056111621061</v>
          </cell>
          <cell r="O43">
            <v>25.187102494115827</v>
          </cell>
          <cell r="P43">
            <v>55.992423656746311</v>
          </cell>
          <cell r="Q43">
            <v>21.436725135664975</v>
          </cell>
          <cell r="R43">
            <v>38.809750203640519</v>
          </cell>
          <cell r="S43">
            <v>61.866621600922549</v>
          </cell>
          <cell r="T43">
            <v>438.33986910207648</v>
          </cell>
        </row>
        <row r="44">
          <cell r="F44" t="str">
            <v>Banca Comercial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F45" t="str">
            <v>Bonos Resol. 4308/94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F46" t="str">
            <v>Bonos Externos</v>
          </cell>
          <cell r="H46">
            <v>0</v>
          </cell>
          <cell r="I46">
            <v>771.60186750000003</v>
          </cell>
          <cell r="J46">
            <v>0</v>
          </cell>
          <cell r="K46">
            <v>421.61832400000003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357.48931519999996</v>
          </cell>
          <cell r="Q46">
            <v>0</v>
          </cell>
          <cell r="R46">
            <v>0</v>
          </cell>
          <cell r="S46">
            <v>0</v>
          </cell>
          <cell r="T46">
            <v>1550.7095067</v>
          </cell>
        </row>
        <row r="47">
          <cell r="H47">
            <v>0</v>
          </cell>
          <cell r="I47">
            <v>771.60186750000003</v>
          </cell>
          <cell r="J47">
            <v>0</v>
          </cell>
          <cell r="K47">
            <v>421.61832400000003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357.48931519999996</v>
          </cell>
          <cell r="Q47">
            <v>0</v>
          </cell>
          <cell r="R47">
            <v>0</v>
          </cell>
          <cell r="S47">
            <v>0</v>
          </cell>
          <cell r="T47">
            <v>1550.7095067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820.70593967956142</v>
          </cell>
          <cell r="O48">
            <v>529.4886352406653</v>
          </cell>
          <cell r="P48">
            <v>717.46654953300788</v>
          </cell>
          <cell r="Q48">
            <v>157.02632428525027</v>
          </cell>
          <cell r="R48">
            <v>137.3196338237216</v>
          </cell>
          <cell r="S48">
            <v>202.79999999999998</v>
          </cell>
          <cell r="T48">
            <v>5015.4018692176123</v>
          </cell>
          <cell r="U48">
            <v>0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162.059</v>
          </cell>
          <cell r="O49">
            <v>155.102</v>
          </cell>
          <cell r="P49">
            <v>370.83500000000004</v>
          </cell>
          <cell r="Q49">
            <v>32.6</v>
          </cell>
          <cell r="R49">
            <v>32.6</v>
          </cell>
          <cell r="S49">
            <v>202.79999999999998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175.04250114310079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1376.0927519309294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H62">
            <v>0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158.43919920000002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158.43919920000002</v>
          </cell>
        </row>
        <row r="67">
          <cell r="F67" t="str">
            <v>-</v>
          </cell>
          <cell r="G67" t="str">
            <v>Banco Popular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H72">
            <v>0</v>
          </cell>
          <cell r="I72">
            <v>158.43919920000002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158.43919920000002</v>
          </cell>
        </row>
        <row r="73">
          <cell r="F73" t="str">
            <v>-</v>
          </cell>
          <cell r="G73" t="str">
            <v>Carbocol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103.5</v>
          </cell>
          <cell r="O80">
            <v>0</v>
          </cell>
          <cell r="P80">
            <v>103.5</v>
          </cell>
          <cell r="Q80">
            <v>0</v>
          </cell>
          <cell r="R80">
            <v>0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H81">
            <v>0</v>
          </cell>
          <cell r="I81">
            <v>0</v>
          </cell>
          <cell r="J81">
            <v>138.19999999999999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29</v>
          </cell>
          <cell r="T83">
            <v>29</v>
          </cell>
        </row>
        <row r="84">
          <cell r="T84">
            <v>436.05522537753154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20.542088572355723</v>
          </cell>
          <cell r="J85">
            <v>21.429380914338982</v>
          </cell>
          <cell r="K85">
            <v>21.971906138491516</v>
          </cell>
          <cell r="L85">
            <v>23.918774412177434</v>
          </cell>
          <cell r="M85">
            <v>35.375794960875339</v>
          </cell>
          <cell r="N85">
            <v>23.274859026641934</v>
          </cell>
          <cell r="O85">
            <v>18.548787561453171</v>
          </cell>
          <cell r="P85">
            <v>23.49701213548899</v>
          </cell>
          <cell r="Q85">
            <v>22.702260278133863</v>
          </cell>
          <cell r="R85">
            <v>36.716403708939026</v>
          </cell>
          <cell r="S85">
            <v>45.956902418778562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3.444755239022391</v>
          </cell>
          <cell r="J86">
            <v>2.5527331725103282</v>
          </cell>
          <cell r="K86">
            <v>2.454262661427554</v>
          </cell>
          <cell r="L86">
            <v>1.5</v>
          </cell>
          <cell r="M86">
            <v>12.590924219910802</v>
          </cell>
          <cell r="N86">
            <v>2.7474472511144099</v>
          </cell>
          <cell r="O86">
            <v>0</v>
          </cell>
          <cell r="P86">
            <v>0.79475185735512599</v>
          </cell>
          <cell r="Q86">
            <v>0</v>
          </cell>
          <cell r="R86">
            <v>15.237286551205267</v>
          </cell>
          <cell r="S86">
            <v>21.82668976738006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2" refreshError="1">
        <row r="2">
          <cell r="D2" t="str">
            <v>INGRESOS PROGRAMADOS DE RECAUDO PARA LA TESORERIA</v>
          </cell>
        </row>
        <row r="3">
          <cell r="D3" t="str">
            <v>DOLARES</v>
          </cell>
        </row>
        <row r="4">
          <cell r="D4" t="str">
            <v>1997</v>
          </cell>
        </row>
        <row r="5">
          <cell r="C5" t="str">
            <v>Millones de dólares</v>
          </cell>
        </row>
        <row r="6">
          <cell r="C6" t="str">
            <v>Millones de dólares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DEL PRESUPUESTO NACIONAL</v>
          </cell>
          <cell r="H10">
            <v>31.112160277748899</v>
          </cell>
          <cell r="I10">
            <v>861.7</v>
          </cell>
          <cell r="J10">
            <v>59.7</v>
          </cell>
          <cell r="K10">
            <v>425.7</v>
          </cell>
          <cell r="L10">
            <v>19.845725351165154</v>
          </cell>
          <cell r="M10">
            <v>16.035810890634625</v>
          </cell>
          <cell r="N10">
            <v>39.454286477204434</v>
          </cell>
          <cell r="O10">
            <v>22.803406540130013</v>
          </cell>
          <cell r="P10">
            <v>378.87059048571757</v>
          </cell>
          <cell r="Q10">
            <v>18.974318360239725</v>
          </cell>
          <cell r="R10">
            <v>33.972196701843529</v>
          </cell>
          <cell r="S10">
            <v>53.563289244788614</v>
          </cell>
          <cell r="T10">
            <v>1952.9817843294727</v>
          </cell>
        </row>
        <row r="11">
          <cell r="D11" t="str">
            <v>1.</v>
          </cell>
          <cell r="E11" t="str">
            <v>INGRESOS CORRIENTES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8.75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Timbre consulados</v>
          </cell>
          <cell r="T12">
            <v>0</v>
          </cell>
        </row>
        <row r="13">
          <cell r="E13" t="str">
            <v>Otros Ingresos Corrientes</v>
          </cell>
          <cell r="T13">
            <v>0</v>
          </cell>
        </row>
        <row r="14">
          <cell r="E14" t="str">
            <v>Concesiones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8.75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-</v>
          </cell>
          <cell r="F15" t="str">
            <v>Larga Distancia Nacional</v>
          </cell>
          <cell r="T15">
            <v>0</v>
          </cell>
        </row>
        <row r="16">
          <cell r="E16" t="str">
            <v>-</v>
          </cell>
          <cell r="F16" t="str">
            <v>Larga Distancia Internacional</v>
          </cell>
          <cell r="P16">
            <v>0</v>
          </cell>
          <cell r="T16">
            <v>0</v>
          </cell>
        </row>
        <row r="17">
          <cell r="E17" t="str">
            <v>-</v>
          </cell>
          <cell r="F17" t="str">
            <v>Telefonía Celular</v>
          </cell>
          <cell r="T17">
            <v>0</v>
          </cell>
        </row>
        <row r="18">
          <cell r="E18" t="str">
            <v>-</v>
          </cell>
          <cell r="F18" t="str">
            <v>Sociedades Portuarias</v>
          </cell>
          <cell r="T18">
            <v>0</v>
          </cell>
        </row>
        <row r="19">
          <cell r="M19">
            <v>0.62865230921037496</v>
          </cell>
          <cell r="N19">
            <v>1.116950996070021</v>
          </cell>
          <cell r="O19">
            <v>0.63163366358730622</v>
          </cell>
          <cell r="P19">
            <v>1.4278380019474304</v>
          </cell>
          <cell r="Q19">
            <v>0.52002857915163325</v>
          </cell>
          <cell r="R19">
            <v>0.95716645637821773</v>
          </cell>
          <cell r="S19">
            <v>0.60772999365501634</v>
          </cell>
        </row>
        <row r="20">
          <cell r="D20" t="str">
            <v>2.</v>
          </cell>
          <cell r="E20" t="str">
            <v>RECURSOS DE CAPITAL</v>
          </cell>
          <cell r="H20">
            <v>31.112160277748899</v>
          </cell>
          <cell r="I20">
            <v>861.7</v>
          </cell>
          <cell r="J20">
            <v>59.7</v>
          </cell>
          <cell r="K20">
            <v>425.7</v>
          </cell>
          <cell r="L20">
            <v>19.845725351165154</v>
          </cell>
          <cell r="M20">
            <v>16.035810890634625</v>
          </cell>
          <cell r="N20">
            <v>39.454286477204434</v>
          </cell>
          <cell r="O20">
            <v>22.803406540130013</v>
          </cell>
          <cell r="P20">
            <v>370.12059048571757</v>
          </cell>
          <cell r="Q20">
            <v>18.974318360239725</v>
          </cell>
          <cell r="R20">
            <v>33.972196701843529</v>
          </cell>
          <cell r="S20">
            <v>53.563289244788614</v>
          </cell>
          <cell r="T20">
            <v>1952.9817843294727</v>
          </cell>
        </row>
        <row r="21">
          <cell r="E21" t="str">
            <v>2.1</v>
          </cell>
          <cell r="F21" t="str">
            <v>CREDITO EXTERNO</v>
          </cell>
          <cell r="H21">
            <v>31.112160277748899</v>
          </cell>
          <cell r="I21">
            <v>781.7</v>
          </cell>
          <cell r="J21">
            <v>59.7</v>
          </cell>
          <cell r="K21">
            <v>425.7</v>
          </cell>
          <cell r="L21">
            <v>19.845725351165154</v>
          </cell>
          <cell r="M21">
            <v>16.035810890634625</v>
          </cell>
          <cell r="N21">
            <v>39.454286477204434</v>
          </cell>
          <cell r="O21">
            <v>22.803406540130013</v>
          </cell>
          <cell r="P21">
            <v>370.12059048571757</v>
          </cell>
          <cell r="Q21">
            <v>18.974318360239725</v>
          </cell>
          <cell r="R21">
            <v>33.972196701843529</v>
          </cell>
          <cell r="S21">
            <v>53.563289244788614</v>
          </cell>
          <cell r="T21">
            <v>1872.9817843294727</v>
          </cell>
        </row>
        <row r="22">
          <cell r="F22" t="str">
            <v>Banca Multilateral</v>
          </cell>
          <cell r="H22">
            <v>31.112160277748899</v>
          </cell>
          <cell r="I22">
            <v>31.7</v>
          </cell>
          <cell r="J22">
            <v>59.7</v>
          </cell>
          <cell r="K22">
            <v>25.7</v>
          </cell>
          <cell r="L22">
            <v>19.845725351165154</v>
          </cell>
          <cell r="M22">
            <v>16.035810890634625</v>
          </cell>
          <cell r="N22">
            <v>39.454286477204434</v>
          </cell>
          <cell r="O22">
            <v>22.803406540130013</v>
          </cell>
          <cell r="P22">
            <v>50.120590485717599</v>
          </cell>
          <cell r="Q22">
            <v>18.974318360239725</v>
          </cell>
          <cell r="R22">
            <v>33.972196701843529</v>
          </cell>
          <cell r="S22">
            <v>53.563289244788614</v>
          </cell>
          <cell r="T22">
            <v>402.98178432947265</v>
          </cell>
        </row>
        <row r="23">
          <cell r="F23" t="str">
            <v>Banca Comercial</v>
          </cell>
          <cell r="T23">
            <v>0</v>
          </cell>
        </row>
        <row r="24">
          <cell r="F24" t="str">
            <v>Bonos Res. 4308/94</v>
          </cell>
          <cell r="T24">
            <v>0</v>
          </cell>
        </row>
        <row r="25">
          <cell r="F25" t="str">
            <v>Bonos Externos</v>
          </cell>
          <cell r="I25">
            <v>750</v>
          </cell>
          <cell r="K25">
            <v>400</v>
          </cell>
          <cell r="L25">
            <v>0</v>
          </cell>
          <cell r="O25">
            <v>0</v>
          </cell>
          <cell r="P25">
            <v>320</v>
          </cell>
          <cell r="R25">
            <v>0</v>
          </cell>
          <cell r="T25">
            <v>1470</v>
          </cell>
        </row>
        <row r="26">
          <cell r="N26">
            <v>-1.4419893516166269</v>
          </cell>
          <cell r="O26">
            <v>-0.83342704551128721</v>
          </cell>
          <cell r="P26">
            <v>-1.8318252395439945</v>
          </cell>
          <cell r="Q26">
            <v>-0.69348016331401185</v>
          </cell>
          <cell r="R26">
            <v>-1.2416279768077285</v>
          </cell>
          <cell r="S26">
            <v>-1.9576502232063511</v>
          </cell>
        </row>
        <row r="27">
          <cell r="E27" t="str">
            <v>2.3.</v>
          </cell>
          <cell r="F27" t="str">
            <v>OTROS RECURSOS DE CAPITAL</v>
          </cell>
          <cell r="H27">
            <v>0</v>
          </cell>
          <cell r="I27">
            <v>80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80</v>
          </cell>
        </row>
        <row r="28">
          <cell r="F28" t="str">
            <v>Recuperación de Cartera SPNF</v>
          </cell>
          <cell r="T28">
            <v>0</v>
          </cell>
        </row>
        <row r="29">
          <cell r="F29" t="str">
            <v>Recuperación de Cartera SPF</v>
          </cell>
          <cell r="T29">
            <v>0</v>
          </cell>
        </row>
        <row r="30">
          <cell r="F30" t="str">
            <v>Rendimientos Financieros Portafolio</v>
          </cell>
          <cell r="T30">
            <v>0</v>
          </cell>
        </row>
        <row r="31">
          <cell r="F31" t="str">
            <v>Rendimientos Financieros Entidades</v>
          </cell>
          <cell r="T31">
            <v>0</v>
          </cell>
        </row>
        <row r="32">
          <cell r="F32" t="str">
            <v>Donaciones</v>
          </cell>
          <cell r="T32">
            <v>0</v>
          </cell>
        </row>
        <row r="33">
          <cell r="F33" t="str">
            <v>Apalancamiento de Betania</v>
          </cell>
          <cell r="T33">
            <v>0</v>
          </cell>
        </row>
        <row r="34">
          <cell r="F34" t="str">
            <v>Enajenación de Activos</v>
          </cell>
          <cell r="H34">
            <v>0</v>
          </cell>
          <cell r="I34">
            <v>80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80</v>
          </cell>
        </row>
        <row r="35">
          <cell r="F35" t="str">
            <v>-</v>
          </cell>
          <cell r="G35" t="str">
            <v>Banco Popular</v>
          </cell>
          <cell r="T35">
            <v>0</v>
          </cell>
        </row>
        <row r="36">
          <cell r="F36" t="str">
            <v>-</v>
          </cell>
          <cell r="G36" t="str">
            <v>Betania</v>
          </cell>
          <cell r="T36">
            <v>0</v>
          </cell>
        </row>
        <row r="37">
          <cell r="F37" t="str">
            <v>-</v>
          </cell>
          <cell r="G37" t="str">
            <v>Termotasajero</v>
          </cell>
          <cell r="T37">
            <v>0</v>
          </cell>
        </row>
        <row r="38">
          <cell r="F38" t="str">
            <v>-</v>
          </cell>
          <cell r="G38" t="str">
            <v>Termocartagena</v>
          </cell>
          <cell r="T38">
            <v>0</v>
          </cell>
        </row>
        <row r="39">
          <cell r="F39" t="str">
            <v>-</v>
          </cell>
          <cell r="G39" t="str">
            <v>Chivor</v>
          </cell>
          <cell r="T39">
            <v>0</v>
          </cell>
        </row>
        <row r="40">
          <cell r="F40" t="str">
            <v>-</v>
          </cell>
          <cell r="G40" t="str">
            <v>Cerromatoso</v>
          </cell>
          <cell r="I40">
            <v>80</v>
          </cell>
          <cell r="T40">
            <v>80</v>
          </cell>
        </row>
        <row r="41">
          <cell r="F41" t="str">
            <v>-</v>
          </cell>
          <cell r="G41" t="str">
            <v>Carbocol</v>
          </cell>
          <cell r="T41">
            <v>0</v>
          </cell>
        </row>
        <row r="42">
          <cell r="F42" t="str">
            <v>-</v>
          </cell>
          <cell r="G42" t="str">
            <v>Epsa</v>
          </cell>
          <cell r="T42">
            <v>0</v>
          </cell>
        </row>
        <row r="43">
          <cell r="F43" t="str">
            <v>Reintegros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F44" t="str">
            <v>-</v>
          </cell>
          <cell r="G44" t="str">
            <v>Exigibles</v>
          </cell>
          <cell r="T44">
            <v>0</v>
          </cell>
        </row>
        <row r="45">
          <cell r="F45" t="str">
            <v>-</v>
          </cell>
          <cell r="G45" t="str">
            <v>No exigibles</v>
          </cell>
          <cell r="T45">
            <v>0</v>
          </cell>
        </row>
        <row r="46">
          <cell r="F46" t="str">
            <v>Otros</v>
          </cell>
          <cell r="P46">
            <v>0</v>
          </cell>
          <cell r="T46">
            <v>0</v>
          </cell>
        </row>
        <row r="47">
          <cell r="T47">
            <v>0</v>
          </cell>
        </row>
        <row r="48">
          <cell r="C48" t="str">
            <v>confis</v>
          </cell>
          <cell r="H48">
            <v>35845.782996527778</v>
          </cell>
          <cell r="S48" t="str">
            <v>c:\ingres97.xls</v>
          </cell>
        </row>
      </sheetData>
      <sheetData sheetId="3" refreshError="1">
        <row r="2">
          <cell r="D2" t="str">
            <v>INGRESOS PROGRAMADOS DE RECAUDO PARA LA TESORERIA</v>
          </cell>
        </row>
        <row r="3">
          <cell r="D3" t="str">
            <v>PESOS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1109.0986337836141</v>
          </cell>
          <cell r="I10">
            <v>1765.6091627097242</v>
          </cell>
          <cell r="J10">
            <v>1409.3624060842446</v>
          </cell>
          <cell r="K10">
            <v>1730.9008435129435</v>
          </cell>
          <cell r="L10">
            <v>1700.2254655479671</v>
          </cell>
          <cell r="M10">
            <v>1718.3822252455006</v>
          </cell>
          <cell r="N10">
            <v>1994.2461913986008</v>
          </cell>
          <cell r="O10">
            <v>1929.9346913873837</v>
          </cell>
          <cell r="P10">
            <v>1851.2548541715967</v>
          </cell>
          <cell r="Q10">
            <v>1563.7024318803863</v>
          </cell>
          <cell r="R10">
            <v>1156.4856672901965</v>
          </cell>
          <cell r="S10">
            <v>1753.0707045372408</v>
          </cell>
          <cell r="T10">
            <v>19635.797475013678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902.40422646796435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N23">
            <v>3.5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41.058032879088955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4.1893279124999996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P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J36">
            <v>5</v>
          </cell>
          <cell r="K36">
            <v>1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T37">
            <v>0</v>
          </cell>
        </row>
        <row r="38">
          <cell r="F38" t="str">
            <v>Contraprestación Icel-Corelca</v>
          </cell>
          <cell r="T38">
            <v>0</v>
          </cell>
        </row>
        <row r="39">
          <cell r="F39" t="str">
            <v>Otros No Tributarios</v>
          </cell>
          <cell r="S39">
            <v>0</v>
          </cell>
          <cell r="T39">
            <v>0</v>
          </cell>
        </row>
        <row r="40"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380.3766812835384</v>
          </cell>
          <cell r="I41">
            <v>322.88941108690256</v>
          </cell>
          <cell r="J41">
            <v>550.46291219979003</v>
          </cell>
          <cell r="K41">
            <v>547.47000605516428</v>
          </cell>
          <cell r="L41">
            <v>691.74724401334356</v>
          </cell>
          <cell r="M41">
            <v>458.26088052744848</v>
          </cell>
          <cell r="N41">
            <v>935.30210455721863</v>
          </cell>
          <cell r="O41">
            <v>619.38038208058447</v>
          </cell>
          <cell r="P41">
            <v>918.61479200045471</v>
          </cell>
          <cell r="Q41">
            <v>254.76736858995878</v>
          </cell>
          <cell r="R41">
            <v>291.55501629747278</v>
          </cell>
          <cell r="S41">
            <v>378.68662325666514</v>
          </cell>
          <cell r="T41">
            <v>6309.1904219485423</v>
          </cell>
        </row>
        <row r="42">
          <cell r="E42" t="str">
            <v>2.1</v>
          </cell>
          <cell r="F42" t="str">
            <v>CREDITO EXTERNO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F43" t="str">
            <v>Banca Multilateral</v>
          </cell>
          <cell r="T43">
            <v>0</v>
          </cell>
        </row>
        <row r="44">
          <cell r="F44" t="str">
            <v>Banca Comercial</v>
          </cell>
          <cell r="T44">
            <v>0</v>
          </cell>
        </row>
        <row r="45">
          <cell r="F45" t="str">
            <v>Bonos Resol. 4308/94</v>
          </cell>
          <cell r="T45">
            <v>0</v>
          </cell>
        </row>
        <row r="46">
          <cell r="F46" t="str">
            <v>Bonos Externos</v>
          </cell>
          <cell r="T46">
            <v>0</v>
          </cell>
        </row>
        <row r="47">
          <cell r="T47">
            <v>0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750.70593967956142</v>
          </cell>
          <cell r="O48">
            <v>459.4886352406653</v>
          </cell>
          <cell r="P48">
            <v>729.08154953300777</v>
          </cell>
          <cell r="Q48">
            <v>225.46232428525028</v>
          </cell>
          <cell r="R48">
            <v>244.73463382372159</v>
          </cell>
          <cell r="S48">
            <v>195.65699999999998</v>
          </cell>
          <cell r="T48">
            <v>5015.4018692176123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92.058999999999997</v>
          </cell>
          <cell r="O49">
            <v>85.102000000000004</v>
          </cell>
          <cell r="P49">
            <v>382.45</v>
          </cell>
          <cell r="Q49">
            <v>101.036</v>
          </cell>
          <cell r="R49">
            <v>140.01499999999999</v>
          </cell>
          <cell r="S49">
            <v>195.65699999999998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92.738301943100765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1293.7885527309295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76.135000000000005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76.135000000000005</v>
          </cell>
        </row>
        <row r="67">
          <cell r="F67" t="str">
            <v>-</v>
          </cell>
          <cell r="G67" t="str">
            <v>Banco Popular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I72">
            <v>76.135000000000005</v>
          </cell>
          <cell r="T72">
            <v>76.135000000000005</v>
          </cell>
        </row>
        <row r="73">
          <cell r="F73" t="str">
            <v>-</v>
          </cell>
          <cell r="G73" t="str">
            <v>Carbocol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N80">
            <v>103.5</v>
          </cell>
          <cell r="P80">
            <v>103.5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J81">
            <v>138.19999999999999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S83">
            <v>29</v>
          </cell>
          <cell r="T83">
            <v>29</v>
          </cell>
        </row>
        <row r="84">
          <cell r="S84">
            <v>29</v>
          </cell>
          <cell r="T84">
            <v>29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20.685563195577181</v>
          </cell>
          <cell r="J85">
            <v>21.429380914338978</v>
          </cell>
          <cell r="K85">
            <v>21.971906138491516</v>
          </cell>
          <cell r="L85">
            <v>22.418774412177434</v>
          </cell>
          <cell r="M85">
            <v>41.195794960875382</v>
          </cell>
          <cell r="N85">
            <v>24.274859026641934</v>
          </cell>
          <cell r="O85">
            <v>18.548787561453171</v>
          </cell>
          <cell r="P85">
            <v>23.397012135488989</v>
          </cell>
          <cell r="Q85">
            <v>22.702260278133863</v>
          </cell>
          <cell r="R85">
            <v>36.766403708939031</v>
          </cell>
          <cell r="S85">
            <v>42.506902418778566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3.5882298622438502</v>
          </cell>
          <cell r="J86">
            <v>2.5527331725103277</v>
          </cell>
          <cell r="K86">
            <v>2.4542626614275531</v>
          </cell>
          <cell r="L86">
            <v>0</v>
          </cell>
          <cell r="M86">
            <v>18.410924219910846</v>
          </cell>
          <cell r="N86">
            <v>3.7474472511144099</v>
          </cell>
          <cell r="O86">
            <v>0</v>
          </cell>
          <cell r="P86">
            <v>0.69475185735512635</v>
          </cell>
          <cell r="Q86">
            <v>0</v>
          </cell>
          <cell r="R86">
            <v>15.28728655120527</v>
          </cell>
          <cell r="S86">
            <v>18.376689767380064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</sheetNames>
    <sheetDataSet>
      <sheetData sheetId="0" refreshError="1">
        <row r="5">
          <cell r="A5" t="str">
            <v>Cuadros de Gasolina</v>
          </cell>
        </row>
        <row r="8">
          <cell r="A8" t="str">
            <v>GASOLINA REGULAR</v>
          </cell>
          <cell r="B8" t="str">
            <v>Precio Público</v>
          </cell>
          <cell r="C8" t="str">
            <v>Incremento</v>
          </cell>
          <cell r="D8" t="str">
            <v>Imp. a la Gasolina</v>
          </cell>
          <cell r="E8" t="str">
            <v>IVA</v>
          </cell>
          <cell r="F8" t="str">
            <v>Contri.Desc.</v>
          </cell>
          <cell r="G8" t="str">
            <v>Subs.Gasolina</v>
          </cell>
          <cell r="H8" t="str">
            <v>Imp.Consumo</v>
          </cell>
          <cell r="I8" t="str">
            <v>Aditivación</v>
          </cell>
          <cell r="J8" t="str">
            <v>Margen Mayorista</v>
          </cell>
          <cell r="K8" t="str">
            <v>Margen Minorista</v>
          </cell>
          <cell r="L8" t="str">
            <v>Perd.Evap.Man.Trans.</v>
          </cell>
          <cell r="M8" t="str">
            <v>Transp. Planta/Estación</v>
          </cell>
          <cell r="N8" t="str">
            <v>Transp. y Manejo</v>
          </cell>
          <cell r="O8" t="str">
            <v>Precio Refinería</v>
          </cell>
          <cell r="P8" t="str">
            <v>Ingreso ECP</v>
          </cell>
        </row>
        <row r="9">
          <cell r="A9">
            <v>35065</v>
          </cell>
          <cell r="B9">
            <v>812</v>
          </cell>
          <cell r="C9">
            <v>0</v>
          </cell>
          <cell r="D9">
            <v>168.87</v>
          </cell>
          <cell r="E9">
            <v>68.41</v>
          </cell>
          <cell r="F9">
            <v>83</v>
          </cell>
          <cell r="G9">
            <v>1.46</v>
          </cell>
          <cell r="H9">
            <v>1.62</v>
          </cell>
          <cell r="I9">
            <v>9.8000000000000007</v>
          </cell>
          <cell r="J9">
            <v>19.510000000000002</v>
          </cell>
          <cell r="K9">
            <v>35.18</v>
          </cell>
          <cell r="L9">
            <v>3.07</v>
          </cell>
          <cell r="M9">
            <v>6</v>
          </cell>
          <cell r="N9">
            <v>70</v>
          </cell>
          <cell r="O9">
            <v>345.08000000000004</v>
          </cell>
          <cell r="P9">
            <v>415.08000000000004</v>
          </cell>
        </row>
        <row r="10">
          <cell r="A10">
            <v>35096</v>
          </cell>
          <cell r="B10">
            <v>812</v>
          </cell>
          <cell r="C10">
            <v>0</v>
          </cell>
          <cell r="D10">
            <v>168.87</v>
          </cell>
          <cell r="E10">
            <v>68.41</v>
          </cell>
          <cell r="F10">
            <v>83</v>
          </cell>
          <cell r="G10">
            <v>1.46</v>
          </cell>
          <cell r="H10">
            <v>1.62</v>
          </cell>
          <cell r="I10">
            <v>9.8000000000000007</v>
          </cell>
          <cell r="J10">
            <v>19.510000000000002</v>
          </cell>
          <cell r="K10">
            <v>35.18</v>
          </cell>
          <cell r="L10">
            <v>3.07</v>
          </cell>
          <cell r="M10">
            <v>6</v>
          </cell>
          <cell r="N10">
            <v>70</v>
          </cell>
          <cell r="O10">
            <v>345.08000000000004</v>
          </cell>
          <cell r="P10">
            <v>415.08000000000004</v>
          </cell>
        </row>
        <row r="11">
          <cell r="A11">
            <v>35125</v>
          </cell>
          <cell r="B11">
            <v>909.03399999999999</v>
          </cell>
          <cell r="C11">
            <v>0.1195</v>
          </cell>
          <cell r="D11">
            <v>330</v>
          </cell>
          <cell r="E11">
            <v>58.52</v>
          </cell>
          <cell r="I11">
            <v>9.8000000000000007</v>
          </cell>
          <cell r="J11">
            <v>23.06</v>
          </cell>
          <cell r="K11">
            <v>41.41</v>
          </cell>
          <cell r="L11">
            <v>3.43</v>
          </cell>
          <cell r="M11">
            <v>7</v>
          </cell>
          <cell r="N11">
            <v>70</v>
          </cell>
          <cell r="O11">
            <v>365.81400000000019</v>
          </cell>
          <cell r="P11">
            <v>435.81400000000019</v>
          </cell>
        </row>
        <row r="12">
          <cell r="A12">
            <v>35156</v>
          </cell>
          <cell r="B12">
            <v>909.03399999999999</v>
          </cell>
          <cell r="C12">
            <v>0</v>
          </cell>
          <cell r="D12">
            <v>330</v>
          </cell>
          <cell r="E12">
            <v>58.52</v>
          </cell>
          <cell r="I12">
            <v>9.8000000000000007</v>
          </cell>
          <cell r="J12">
            <v>23.06</v>
          </cell>
          <cell r="K12">
            <v>41.41</v>
          </cell>
          <cell r="L12">
            <v>3.43</v>
          </cell>
          <cell r="M12">
            <v>7</v>
          </cell>
          <cell r="N12">
            <v>70</v>
          </cell>
          <cell r="O12">
            <v>365.81400000000019</v>
          </cell>
          <cell r="P12">
            <v>435.81400000000019</v>
          </cell>
        </row>
        <row r="13">
          <cell r="A13">
            <v>35186</v>
          </cell>
          <cell r="B13">
            <v>909.03399999999999</v>
          </cell>
          <cell r="C13">
            <v>0</v>
          </cell>
          <cell r="D13">
            <v>330</v>
          </cell>
          <cell r="E13">
            <v>58.52</v>
          </cell>
          <cell r="I13">
            <v>9.8000000000000007</v>
          </cell>
          <cell r="J13">
            <v>23.06</v>
          </cell>
          <cell r="K13">
            <v>41.41</v>
          </cell>
          <cell r="L13">
            <v>3.43</v>
          </cell>
          <cell r="M13">
            <v>7</v>
          </cell>
          <cell r="N13">
            <v>70</v>
          </cell>
          <cell r="O13">
            <v>365.81400000000019</v>
          </cell>
          <cell r="P13">
            <v>435.81400000000019</v>
          </cell>
        </row>
        <row r="14">
          <cell r="A14">
            <v>35217</v>
          </cell>
          <cell r="B14">
            <v>909.03399999999999</v>
          </cell>
          <cell r="C14">
            <v>0</v>
          </cell>
          <cell r="D14">
            <v>330</v>
          </cell>
          <cell r="E14">
            <v>58.52</v>
          </cell>
          <cell r="I14">
            <v>9.8000000000000007</v>
          </cell>
          <cell r="J14">
            <v>23.06</v>
          </cell>
          <cell r="K14">
            <v>41.41</v>
          </cell>
          <cell r="L14">
            <v>3.43</v>
          </cell>
          <cell r="M14">
            <v>7</v>
          </cell>
          <cell r="N14">
            <v>70</v>
          </cell>
          <cell r="O14">
            <v>365.81400000000019</v>
          </cell>
          <cell r="P14">
            <v>435.81400000000019</v>
          </cell>
        </row>
        <row r="15">
          <cell r="A15">
            <v>35247</v>
          </cell>
          <cell r="B15">
            <v>954.94021699999996</v>
          </cell>
          <cell r="C15">
            <v>5.0500000000000017E-2</v>
          </cell>
          <cell r="D15">
            <v>330</v>
          </cell>
          <cell r="E15">
            <v>62.906236827586227</v>
          </cell>
          <cell r="I15">
            <v>9.8000000000000007</v>
          </cell>
          <cell r="J15">
            <v>23.43</v>
          </cell>
          <cell r="K15">
            <v>42.03</v>
          </cell>
          <cell r="L15">
            <v>3.61</v>
          </cell>
          <cell r="M15">
            <v>7</v>
          </cell>
          <cell r="N15">
            <v>83</v>
          </cell>
          <cell r="O15">
            <v>393.16398017241386</v>
          </cell>
          <cell r="P15">
            <v>476.16398017241386</v>
          </cell>
        </row>
        <row r="16">
          <cell r="A16">
            <v>35278</v>
          </cell>
          <cell r="B16">
            <v>954.94021699999996</v>
          </cell>
          <cell r="C16">
            <v>0</v>
          </cell>
          <cell r="D16">
            <v>330</v>
          </cell>
          <cell r="E16">
            <v>62.906236827586227</v>
          </cell>
          <cell r="I16">
            <v>9.8000000000000007</v>
          </cell>
          <cell r="J16">
            <v>23.43</v>
          </cell>
          <cell r="K16">
            <v>42.03</v>
          </cell>
          <cell r="L16">
            <v>3.61</v>
          </cell>
          <cell r="M16">
            <v>7</v>
          </cell>
          <cell r="N16">
            <v>83</v>
          </cell>
          <cell r="O16">
            <v>393.16398017241386</v>
          </cell>
          <cell r="P16">
            <v>476.16398017241386</v>
          </cell>
        </row>
        <row r="17">
          <cell r="A17">
            <v>35309</v>
          </cell>
          <cell r="B17">
            <v>954.94021699999996</v>
          </cell>
          <cell r="C17">
            <v>0</v>
          </cell>
          <cell r="D17">
            <v>330</v>
          </cell>
          <cell r="E17">
            <v>62.906236827586227</v>
          </cell>
          <cell r="I17">
            <v>9.8000000000000007</v>
          </cell>
          <cell r="J17">
            <v>23.43</v>
          </cell>
          <cell r="K17">
            <v>42.03</v>
          </cell>
          <cell r="L17">
            <v>3.61</v>
          </cell>
          <cell r="M17">
            <v>7</v>
          </cell>
          <cell r="N17">
            <v>83</v>
          </cell>
          <cell r="O17">
            <v>393.16398017241386</v>
          </cell>
          <cell r="P17">
            <v>476.16398017241386</v>
          </cell>
        </row>
        <row r="18">
          <cell r="A18">
            <v>35339</v>
          </cell>
          <cell r="B18">
            <v>954.94021699999996</v>
          </cell>
          <cell r="C18">
            <v>0</v>
          </cell>
          <cell r="D18">
            <v>330</v>
          </cell>
          <cell r="E18">
            <v>62.906236827586227</v>
          </cell>
          <cell r="I18">
            <v>9.8000000000000007</v>
          </cell>
          <cell r="J18">
            <v>23.43</v>
          </cell>
          <cell r="K18">
            <v>42.03</v>
          </cell>
          <cell r="L18">
            <v>3.61</v>
          </cell>
          <cell r="M18">
            <v>7</v>
          </cell>
          <cell r="N18">
            <v>83</v>
          </cell>
          <cell r="O18">
            <v>393.16398017241386</v>
          </cell>
          <cell r="P18">
            <v>476.16398017241386</v>
          </cell>
        </row>
        <row r="19">
          <cell r="A19">
            <v>35370</v>
          </cell>
          <cell r="B19">
            <v>954.94021699999996</v>
          </cell>
          <cell r="C19">
            <v>0</v>
          </cell>
          <cell r="D19">
            <v>330</v>
          </cell>
          <cell r="E19">
            <v>62.906236827586227</v>
          </cell>
          <cell r="I19">
            <v>9.8000000000000007</v>
          </cell>
          <cell r="J19">
            <v>23.43</v>
          </cell>
          <cell r="K19">
            <v>42.03</v>
          </cell>
          <cell r="L19">
            <v>3.61</v>
          </cell>
          <cell r="M19">
            <v>7</v>
          </cell>
          <cell r="N19">
            <v>83</v>
          </cell>
          <cell r="O19">
            <v>393.16398017241386</v>
          </cell>
          <cell r="P19">
            <v>476.16398017241386</v>
          </cell>
        </row>
        <row r="20">
          <cell r="A20">
            <v>35400</v>
          </cell>
          <cell r="B20">
            <v>954.94021699999996</v>
          </cell>
          <cell r="C20">
            <v>0</v>
          </cell>
          <cell r="D20">
            <v>330</v>
          </cell>
          <cell r="E20">
            <v>62.906236827586227</v>
          </cell>
          <cell r="I20">
            <v>9.8000000000000007</v>
          </cell>
          <cell r="J20">
            <v>23.43</v>
          </cell>
          <cell r="K20">
            <v>42.03</v>
          </cell>
          <cell r="L20">
            <v>3.61</v>
          </cell>
          <cell r="M20">
            <v>7</v>
          </cell>
          <cell r="N20">
            <v>83</v>
          </cell>
          <cell r="O20">
            <v>393.16398017241386</v>
          </cell>
          <cell r="P20">
            <v>476.16398017241386</v>
          </cell>
        </row>
        <row r="21">
          <cell r="A21" t="str">
            <v>Total</v>
          </cell>
          <cell r="C21">
            <v>0.17</v>
          </cell>
        </row>
        <row r="22">
          <cell r="A22" t="str">
            <v>Promedio</v>
          </cell>
          <cell r="B22">
            <v>916.20532220765017</v>
          </cell>
          <cell r="D22">
            <v>317.49166666666667</v>
          </cell>
          <cell r="E22">
            <v>62.361451747126445</v>
          </cell>
          <cell r="I22">
            <v>9.8000000000000007</v>
          </cell>
          <cell r="J22">
            <v>22.653333333333332</v>
          </cell>
          <cell r="K22">
            <v>40.681666666666665</v>
          </cell>
          <cell r="L22">
            <v>3.4599999999999995</v>
          </cell>
          <cell r="M22">
            <v>6.833333333333333</v>
          </cell>
          <cell r="N22">
            <v>76.5</v>
          </cell>
          <cell r="O22">
            <v>376.0333234195403</v>
          </cell>
          <cell r="P22">
            <v>452.70021954023002</v>
          </cell>
        </row>
        <row r="23">
          <cell r="A23" t="str">
            <v>Crecimiento Ene-Dic</v>
          </cell>
          <cell r="B23">
            <v>0.17603474999999991</v>
          </cell>
          <cell r="D23">
            <v>0.29437144538144722</v>
          </cell>
          <cell r="E23">
            <v>-8.04526117879516E-2</v>
          </cell>
          <cell r="I23">
            <v>0</v>
          </cell>
          <cell r="J23">
            <v>0.20092260379292659</v>
          </cell>
          <cell r="K23">
            <v>0.19471290505969296</v>
          </cell>
          <cell r="L23">
            <v>0.17589576547231278</v>
          </cell>
          <cell r="M23">
            <v>0.16666666666666674</v>
          </cell>
          <cell r="N23">
            <v>0.18571428571428572</v>
          </cell>
          <cell r="O23">
            <v>0.1393415444894337</v>
          </cell>
          <cell r="P23">
            <v>0.14716194510073666</v>
          </cell>
        </row>
        <row r="24">
          <cell r="A24" t="str">
            <v>Difer.con inflación</v>
          </cell>
          <cell r="B24">
            <v>6.0347499999998944E-3</v>
          </cell>
          <cell r="D24">
            <v>0.1243714453814472</v>
          </cell>
          <cell r="E24">
            <v>-0.25045261178795164</v>
          </cell>
          <cell r="I24">
            <v>-0.17</v>
          </cell>
          <cell r="J24">
            <v>3.0922603792926578E-2</v>
          </cell>
          <cell r="K24">
            <v>2.4712905059692952E-2</v>
          </cell>
          <cell r="L24">
            <v>5.8957654723127695E-3</v>
          </cell>
          <cell r="M24">
            <v>-3.3333333333332715E-3</v>
          </cell>
          <cell r="N24">
            <v>1.5714285714285708E-2</v>
          </cell>
          <cell r="O24">
            <v>-3.0658455510566313E-2</v>
          </cell>
          <cell r="P24">
            <v>-2.2838054899263355E-2</v>
          </cell>
        </row>
        <row r="25">
          <cell r="A25" t="str">
            <v>Inflación</v>
          </cell>
          <cell r="B25">
            <v>0.17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</sheetNames>
    <sheetDataSet>
      <sheetData sheetId="0" refreshError="1">
        <row r="5">
          <cell r="A5" t="str">
            <v>Cuadros de Gasolina</v>
          </cell>
        </row>
        <row r="8">
          <cell r="A8" t="str">
            <v>GASOLINA REGULAR</v>
          </cell>
          <cell r="B8" t="str">
            <v>Precio Público</v>
          </cell>
          <cell r="C8" t="str">
            <v>Incremento</v>
          </cell>
          <cell r="D8" t="str">
            <v>Imp. a la Gasolina</v>
          </cell>
          <cell r="E8" t="str">
            <v>IVA</v>
          </cell>
          <cell r="F8" t="str">
            <v>Contri.Desc.</v>
          </cell>
          <cell r="G8" t="str">
            <v>Subs.Gasolina</v>
          </cell>
          <cell r="H8" t="str">
            <v>Imp.Consumo</v>
          </cell>
          <cell r="I8" t="str">
            <v>Aditivación</v>
          </cell>
          <cell r="J8" t="str">
            <v>Margen Mayorista</v>
          </cell>
          <cell r="K8" t="str">
            <v>Margen Minorista</v>
          </cell>
          <cell r="L8" t="str">
            <v>Perd.Evap.Man.Trans.</v>
          </cell>
          <cell r="M8" t="str">
            <v>Transp. Planta/Estación</v>
          </cell>
          <cell r="N8" t="str">
            <v>Transp. y Manejo</v>
          </cell>
          <cell r="O8" t="str">
            <v>Precio Refinería</v>
          </cell>
          <cell r="P8" t="str">
            <v>Ingreso ECP</v>
          </cell>
        </row>
        <row r="9">
          <cell r="A9">
            <v>35065</v>
          </cell>
          <cell r="B9">
            <v>812</v>
          </cell>
          <cell r="C9">
            <v>0</v>
          </cell>
          <cell r="D9">
            <v>168.87</v>
          </cell>
          <cell r="E9">
            <v>68.41</v>
          </cell>
          <cell r="F9">
            <v>83</v>
          </cell>
          <cell r="G9">
            <v>1.46</v>
          </cell>
          <cell r="H9">
            <v>1.62</v>
          </cell>
          <cell r="I9">
            <v>9.8000000000000007</v>
          </cell>
          <cell r="J9">
            <v>19.510000000000002</v>
          </cell>
          <cell r="K9">
            <v>35.18</v>
          </cell>
          <cell r="L9">
            <v>3.07</v>
          </cell>
          <cell r="M9">
            <v>6</v>
          </cell>
          <cell r="N9">
            <v>70</v>
          </cell>
          <cell r="O9">
            <v>345.08000000000004</v>
          </cell>
          <cell r="P9">
            <v>415.08000000000004</v>
          </cell>
        </row>
        <row r="10">
          <cell r="A10">
            <v>35096</v>
          </cell>
          <cell r="B10">
            <v>812</v>
          </cell>
          <cell r="C10">
            <v>0</v>
          </cell>
          <cell r="D10">
            <v>168.87</v>
          </cell>
          <cell r="E10">
            <v>68.41</v>
          </cell>
          <cell r="F10">
            <v>83</v>
          </cell>
          <cell r="G10">
            <v>1.46</v>
          </cell>
          <cell r="H10">
            <v>1.62</v>
          </cell>
          <cell r="I10">
            <v>9.8000000000000007</v>
          </cell>
          <cell r="J10">
            <v>19.510000000000002</v>
          </cell>
          <cell r="K10">
            <v>35.18</v>
          </cell>
          <cell r="L10">
            <v>3.07</v>
          </cell>
          <cell r="M10">
            <v>6</v>
          </cell>
          <cell r="N10">
            <v>70</v>
          </cell>
          <cell r="O10">
            <v>345.08000000000004</v>
          </cell>
          <cell r="P10">
            <v>415.08000000000004</v>
          </cell>
        </row>
        <row r="11">
          <cell r="A11">
            <v>35125</v>
          </cell>
          <cell r="B11">
            <v>909.03399999999999</v>
          </cell>
          <cell r="C11">
            <v>0.1195</v>
          </cell>
          <cell r="D11">
            <v>330</v>
          </cell>
          <cell r="E11">
            <v>58.52</v>
          </cell>
          <cell r="I11">
            <v>9.8000000000000007</v>
          </cell>
          <cell r="J11">
            <v>23.06</v>
          </cell>
          <cell r="K11">
            <v>41.41</v>
          </cell>
          <cell r="L11">
            <v>3.43</v>
          </cell>
          <cell r="M11">
            <v>7</v>
          </cell>
          <cell r="N11">
            <v>70</v>
          </cell>
          <cell r="O11">
            <v>365.81400000000019</v>
          </cell>
          <cell r="P11">
            <v>435.81400000000019</v>
          </cell>
        </row>
        <row r="12">
          <cell r="A12">
            <v>35156</v>
          </cell>
          <cell r="B12">
            <v>909.03399999999999</v>
          </cell>
          <cell r="C12">
            <v>0</v>
          </cell>
          <cell r="D12">
            <v>330</v>
          </cell>
          <cell r="E12">
            <v>58.52</v>
          </cell>
          <cell r="I12">
            <v>9.8000000000000007</v>
          </cell>
          <cell r="J12">
            <v>23.06</v>
          </cell>
          <cell r="K12">
            <v>41.41</v>
          </cell>
          <cell r="L12">
            <v>3.43</v>
          </cell>
          <cell r="M12">
            <v>7</v>
          </cell>
          <cell r="N12">
            <v>70</v>
          </cell>
          <cell r="O12">
            <v>365.81400000000019</v>
          </cell>
          <cell r="P12">
            <v>435.81400000000019</v>
          </cell>
        </row>
        <row r="13">
          <cell r="A13">
            <v>35186</v>
          </cell>
          <cell r="B13">
            <v>909.03399999999999</v>
          </cell>
          <cell r="C13">
            <v>0</v>
          </cell>
          <cell r="D13">
            <v>330</v>
          </cell>
          <cell r="E13">
            <v>58.52</v>
          </cell>
          <cell r="I13">
            <v>9.8000000000000007</v>
          </cell>
          <cell r="J13">
            <v>23.06</v>
          </cell>
          <cell r="K13">
            <v>41.41</v>
          </cell>
          <cell r="L13">
            <v>3.43</v>
          </cell>
          <cell r="M13">
            <v>7</v>
          </cell>
          <cell r="N13">
            <v>70</v>
          </cell>
          <cell r="O13">
            <v>365.81400000000019</v>
          </cell>
          <cell r="P13">
            <v>435.81400000000019</v>
          </cell>
        </row>
        <row r="14">
          <cell r="A14">
            <v>35217</v>
          </cell>
          <cell r="B14">
            <v>909.03399999999999</v>
          </cell>
          <cell r="C14">
            <v>0</v>
          </cell>
          <cell r="D14">
            <v>330</v>
          </cell>
          <cell r="E14">
            <v>58.52</v>
          </cell>
          <cell r="I14">
            <v>9.8000000000000007</v>
          </cell>
          <cell r="J14">
            <v>23.06</v>
          </cell>
          <cell r="K14">
            <v>41.41</v>
          </cell>
          <cell r="L14">
            <v>3.43</v>
          </cell>
          <cell r="M14">
            <v>7</v>
          </cell>
          <cell r="N14">
            <v>70</v>
          </cell>
          <cell r="O14">
            <v>365.81400000000019</v>
          </cell>
          <cell r="P14">
            <v>435.81400000000019</v>
          </cell>
        </row>
        <row r="15">
          <cell r="A15">
            <v>35247</v>
          </cell>
          <cell r="B15">
            <v>954.94021699999996</v>
          </cell>
          <cell r="C15">
            <v>5.0500000000000017E-2</v>
          </cell>
          <cell r="D15">
            <v>330</v>
          </cell>
          <cell r="E15">
            <v>62.906236827586227</v>
          </cell>
          <cell r="I15">
            <v>9.8000000000000007</v>
          </cell>
          <cell r="J15">
            <v>23.43</v>
          </cell>
          <cell r="K15">
            <v>42.03</v>
          </cell>
          <cell r="L15">
            <v>3.61</v>
          </cell>
          <cell r="M15">
            <v>7</v>
          </cell>
          <cell r="N15">
            <v>83</v>
          </cell>
          <cell r="O15">
            <v>393.16398017241386</v>
          </cell>
          <cell r="P15">
            <v>476.16398017241386</v>
          </cell>
        </row>
        <row r="16">
          <cell r="A16">
            <v>35278</v>
          </cell>
          <cell r="B16">
            <v>954.94021699999996</v>
          </cell>
          <cell r="C16">
            <v>0</v>
          </cell>
          <cell r="D16">
            <v>330</v>
          </cell>
          <cell r="E16">
            <v>62.906236827586227</v>
          </cell>
          <cell r="I16">
            <v>9.8000000000000007</v>
          </cell>
          <cell r="J16">
            <v>23.43</v>
          </cell>
          <cell r="K16">
            <v>42.03</v>
          </cell>
          <cell r="L16">
            <v>3.61</v>
          </cell>
          <cell r="M16">
            <v>7</v>
          </cell>
          <cell r="N16">
            <v>83</v>
          </cell>
          <cell r="O16">
            <v>393.16398017241386</v>
          </cell>
          <cell r="P16">
            <v>476.16398017241386</v>
          </cell>
        </row>
        <row r="17">
          <cell r="A17">
            <v>35309</v>
          </cell>
          <cell r="B17">
            <v>954.94021699999996</v>
          </cell>
          <cell r="C17">
            <v>0</v>
          </cell>
          <cell r="D17">
            <v>330</v>
          </cell>
          <cell r="E17">
            <v>62.906236827586227</v>
          </cell>
          <cell r="I17">
            <v>9.8000000000000007</v>
          </cell>
          <cell r="J17">
            <v>23.43</v>
          </cell>
          <cell r="K17">
            <v>42.03</v>
          </cell>
          <cell r="L17">
            <v>3.61</v>
          </cell>
          <cell r="M17">
            <v>7</v>
          </cell>
          <cell r="N17">
            <v>83</v>
          </cell>
          <cell r="O17">
            <v>393.16398017241386</v>
          </cell>
          <cell r="P17">
            <v>476.16398017241386</v>
          </cell>
        </row>
        <row r="18">
          <cell r="A18">
            <v>35339</v>
          </cell>
          <cell r="B18">
            <v>954.94021699999996</v>
          </cell>
          <cell r="C18">
            <v>0</v>
          </cell>
          <cell r="D18">
            <v>330</v>
          </cell>
          <cell r="E18">
            <v>62.906236827586227</v>
          </cell>
          <cell r="I18">
            <v>9.8000000000000007</v>
          </cell>
          <cell r="J18">
            <v>23.43</v>
          </cell>
          <cell r="K18">
            <v>42.03</v>
          </cell>
          <cell r="L18">
            <v>3.61</v>
          </cell>
          <cell r="M18">
            <v>7</v>
          </cell>
          <cell r="N18">
            <v>83</v>
          </cell>
          <cell r="O18">
            <v>393.16398017241386</v>
          </cell>
          <cell r="P18">
            <v>476.16398017241386</v>
          </cell>
        </row>
        <row r="19">
          <cell r="A19">
            <v>35370</v>
          </cell>
          <cell r="B19">
            <v>954.94021699999996</v>
          </cell>
          <cell r="C19">
            <v>0</v>
          </cell>
          <cell r="D19">
            <v>330</v>
          </cell>
          <cell r="E19">
            <v>62.906236827586227</v>
          </cell>
          <cell r="I19">
            <v>9.8000000000000007</v>
          </cell>
          <cell r="J19">
            <v>23.43</v>
          </cell>
          <cell r="K19">
            <v>42.03</v>
          </cell>
          <cell r="L19">
            <v>3.61</v>
          </cell>
          <cell r="M19">
            <v>7</v>
          </cell>
          <cell r="N19">
            <v>83</v>
          </cell>
          <cell r="O19">
            <v>393.16398017241386</v>
          </cell>
          <cell r="P19">
            <v>476.16398017241386</v>
          </cell>
        </row>
        <row r="20">
          <cell r="A20">
            <v>35400</v>
          </cell>
          <cell r="B20">
            <v>954.94021699999996</v>
          </cell>
          <cell r="C20">
            <v>0</v>
          </cell>
          <cell r="D20">
            <v>330</v>
          </cell>
          <cell r="E20">
            <v>62.906236827586227</v>
          </cell>
          <cell r="I20">
            <v>9.8000000000000007</v>
          </cell>
          <cell r="J20">
            <v>23.43</v>
          </cell>
          <cell r="K20">
            <v>42.03</v>
          </cell>
          <cell r="L20">
            <v>3.61</v>
          </cell>
          <cell r="M20">
            <v>7</v>
          </cell>
          <cell r="N20">
            <v>83</v>
          </cell>
          <cell r="O20">
            <v>393.16398017241386</v>
          </cell>
          <cell r="P20">
            <v>476.16398017241386</v>
          </cell>
        </row>
        <row r="21">
          <cell r="A21" t="str">
            <v>Total</v>
          </cell>
          <cell r="C21">
            <v>0.17</v>
          </cell>
        </row>
        <row r="22">
          <cell r="A22" t="str">
            <v>Promedio</v>
          </cell>
          <cell r="B22">
            <v>916.20532220765017</v>
          </cell>
          <cell r="D22">
            <v>317.49166666666667</v>
          </cell>
          <cell r="E22">
            <v>62.361451747126445</v>
          </cell>
          <cell r="I22">
            <v>9.8000000000000007</v>
          </cell>
          <cell r="J22">
            <v>22.653333333333332</v>
          </cell>
          <cell r="K22">
            <v>40.681666666666665</v>
          </cell>
          <cell r="L22">
            <v>3.4599999999999995</v>
          </cell>
          <cell r="M22">
            <v>6.833333333333333</v>
          </cell>
          <cell r="N22">
            <v>76.5</v>
          </cell>
          <cell r="O22">
            <v>376.0333234195403</v>
          </cell>
          <cell r="P22">
            <v>452.70021954023002</v>
          </cell>
        </row>
        <row r="23">
          <cell r="A23" t="str">
            <v>Crecimiento Ene-Dic</v>
          </cell>
          <cell r="B23">
            <v>0.17603474999999991</v>
          </cell>
          <cell r="D23">
            <v>0.29437144538144722</v>
          </cell>
          <cell r="E23">
            <v>-8.04526117879516E-2</v>
          </cell>
          <cell r="I23">
            <v>0</v>
          </cell>
          <cell r="J23">
            <v>0.20092260379292659</v>
          </cell>
          <cell r="K23">
            <v>0.19471290505969296</v>
          </cell>
          <cell r="L23">
            <v>0.17589576547231278</v>
          </cell>
          <cell r="M23">
            <v>0.16666666666666674</v>
          </cell>
          <cell r="N23">
            <v>0.18571428571428572</v>
          </cell>
          <cell r="O23">
            <v>0.1393415444894337</v>
          </cell>
          <cell r="P23">
            <v>0.14716194510073666</v>
          </cell>
        </row>
        <row r="24">
          <cell r="A24" t="str">
            <v>Difer.con inflación</v>
          </cell>
          <cell r="B24">
            <v>6.0347499999998944E-3</v>
          </cell>
          <cell r="D24">
            <v>0.1243714453814472</v>
          </cell>
          <cell r="E24">
            <v>-0.25045261178795164</v>
          </cell>
          <cell r="I24">
            <v>-0.17</v>
          </cell>
          <cell r="J24">
            <v>3.0922603792926578E-2</v>
          </cell>
          <cell r="K24">
            <v>2.4712905059692952E-2</v>
          </cell>
          <cell r="L24">
            <v>5.8957654723127695E-3</v>
          </cell>
          <cell r="M24">
            <v>-3.3333333333332715E-3</v>
          </cell>
          <cell r="N24">
            <v>1.5714285714285708E-2</v>
          </cell>
          <cell r="O24">
            <v>-3.0658455510566313E-2</v>
          </cell>
          <cell r="P24">
            <v>-2.2838054899263355E-2</v>
          </cell>
        </row>
        <row r="25">
          <cell r="A25" t="str">
            <v>Inflación</v>
          </cell>
          <cell r="B25">
            <v>0.17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GOBLOCAL"/>
      <sheetName val="BDEMPLOCAL"/>
      <sheetName val="RESUMENLG"/>
      <sheetName val="RESUMENLE"/>
      <sheetName val="PRES NETO"/>
      <sheetName val="SUPUESTOS"/>
      <sheetName val="Resumen x Entidades"/>
      <sheetName val="DEUDA EXTERNA"/>
      <sheetName val="RESUMEN FMI"/>
      <sheetName val="FMI DEPARTAMENTOS"/>
      <sheetName val=" FMI MUNICIPIOS"/>
      <sheetName val="FMI FNR"/>
      <sheetName val="FMI EMPRESAS"/>
      <sheetName val="RESUMEN"/>
      <sheetName val="MUNICIPIOS"/>
      <sheetName val="DEPARTAM"/>
      <sheetName val="LOTERIAS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PIB"/>
      <sheetName val="SISTEMA GRAL.PART."/>
      <sheetName val="COMPARATIVO FMI-PF"/>
      <sheetName val="COMPARATIVO FMI-PF $MM"/>
      <sheetName val="FNR-PROYECCIONES MFMP"/>
      <sheetName val="ModDeuda"/>
      <sheetName val="RESUMEN CON PLAN"/>
      <sheetName val="TRANSFERENCIAS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IPM"/>
      <sheetName val="GASTOS"/>
      <sheetName val="fn version1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H5">
            <v>1723039</v>
          </cell>
          <cell r="I5">
            <v>2221237</v>
          </cell>
          <cell r="J5">
            <v>2774822.6</v>
          </cell>
          <cell r="K5">
            <v>3834351</v>
          </cell>
          <cell r="L5">
            <v>4618321</v>
          </cell>
          <cell r="M5">
            <v>5498550.9100000001</v>
          </cell>
          <cell r="N5">
            <v>7232944.7394057345</v>
          </cell>
          <cell r="O5">
            <v>6998541.8469999991</v>
          </cell>
        </row>
        <row r="6">
          <cell r="H6">
            <v>649239</v>
          </cell>
          <cell r="I6">
            <v>830500</v>
          </cell>
          <cell r="J6">
            <v>1065400</v>
          </cell>
          <cell r="K6">
            <v>1552869</v>
          </cell>
          <cell r="L6">
            <v>1947027</v>
          </cell>
          <cell r="M6">
            <v>2480292.21</v>
          </cell>
          <cell r="N6">
            <v>3141605.0623657345</v>
          </cell>
          <cell r="O6">
            <v>3255710.53</v>
          </cell>
        </row>
        <row r="7">
          <cell r="H7">
            <v>1073800</v>
          </cell>
          <cell r="I7">
            <v>1390737</v>
          </cell>
          <cell r="J7">
            <v>1709422.6</v>
          </cell>
          <cell r="K7">
            <v>2281482</v>
          </cell>
          <cell r="L7">
            <v>2671294</v>
          </cell>
          <cell r="M7">
            <v>3018258.7</v>
          </cell>
          <cell r="N7">
            <v>4091339.67704</v>
          </cell>
          <cell r="O7">
            <v>3742831.3169999998</v>
          </cell>
        </row>
        <row r="19">
          <cell r="H19">
            <v>51128866.875231937</v>
          </cell>
          <cell r="I19">
            <v>67532862</v>
          </cell>
          <cell r="J19">
            <v>84439109</v>
          </cell>
          <cell r="K19">
            <v>100711389</v>
          </cell>
          <cell r="L19">
            <v>121707501</v>
          </cell>
          <cell r="M19">
            <v>140953206</v>
          </cell>
          <cell r="N19">
            <v>151565005</v>
          </cell>
          <cell r="O19">
            <v>174896258</v>
          </cell>
        </row>
        <row r="20">
          <cell r="H20">
            <v>0.30980473665469543</v>
          </cell>
          <cell r="I20">
            <v>0.32083627366118206</v>
          </cell>
          <cell r="J20">
            <v>0.25034104137330959</v>
          </cell>
          <cell r="K20">
            <v>0.24199999999999999</v>
          </cell>
          <cell r="L20">
            <v>0.20847803022555866</v>
          </cell>
          <cell r="M20">
            <v>0.15813080411535196</v>
          </cell>
          <cell r="N20">
            <v>7.5285971147048603E-2</v>
          </cell>
          <cell r="O20">
            <v>0.15393561990117699</v>
          </cell>
        </row>
        <row r="74">
          <cell r="H74">
            <v>123102.9</v>
          </cell>
          <cell r="I74">
            <v>92786.5</v>
          </cell>
          <cell r="J74">
            <v>178809</v>
          </cell>
          <cell r="K74">
            <v>261136.47499999998</v>
          </cell>
          <cell r="L74">
            <v>264266.25</v>
          </cell>
          <cell r="M74">
            <v>322857.5</v>
          </cell>
          <cell r="N74">
            <v>336924.05637648015</v>
          </cell>
          <cell r="O74">
            <v>809183.20047473989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-TRANSF"/>
      <sheetName val="LIQUI_TRANSF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MODELO DE GASOLINA"/>
    </sheetNames>
    <sheetDataSet>
      <sheetData sheetId="0" refreshError="1"/>
      <sheetData sheetId="1" refreshError="1"/>
      <sheetData sheetId="2" refreshError="1">
        <row r="34">
          <cell r="F34" t="str">
            <v>Enero 01 - Marzo 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LIQUI-TRANSF"/>
      <sheetName val="MODELO DE GASOLINA"/>
    </sheetNames>
    <sheetDataSet>
      <sheetData sheetId="0" refreshError="1"/>
      <sheetData sheetId="1" refreshError="1"/>
      <sheetData sheetId="2" refreshError="1">
        <row r="34">
          <cell r="F34" t="str">
            <v>Enero 01 - Marzo 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Seguimiento CSF"/>
      <sheetName val="Resumen OPEF"/>
      <sheetName val="Resumen MES OPEF"/>
      <sheetName val="VIGN"/>
      <sheetName val="i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ortafolio FE"/>
      <sheetName val="2 flujo FE"/>
      <sheetName val="base legal FE"/>
      <sheetName val="1 portafolio EPN"/>
      <sheetName val="base legal EPN"/>
      <sheetName val="Hoja3"/>
      <sheetName val="listado FE 2006"/>
    </sheetNames>
    <sheetDataSet>
      <sheetData sheetId="0" refreshError="1"/>
      <sheetData sheetId="1">
        <row r="38">
          <cell r="B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DATOS"/>
      <sheetName val="RUBRO LEY"/>
      <sheetName val="Promedios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1">
          <cell r="A1" t="str">
            <v>PAGOS REZAGO POR NUMERALES CON RECURSOS DE LA NACION</v>
          </cell>
        </row>
        <row r="2">
          <cell r="A2" t="str">
            <v>PAGOS POR NUMERALES CON RECURSOS DE LA NACION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Clasificación anterior al Decreto 568 de 1996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 xml:space="preserve"> 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 t="str">
            <v>Proyección</v>
          </cell>
          <cell r="AI6">
            <v>1993</v>
          </cell>
          <cell r="AJ6" t="str">
            <v>TASAS DE CRECIMIENTO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N7">
            <v>1980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O7" t="str">
            <v>96/95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</row>
        <row r="10">
          <cell r="A10" t="str">
            <v>FUNCIONAMIENTO</v>
          </cell>
          <cell r="B10" t="str">
            <v>SERVICIOS PERSONALES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1130234.436</v>
          </cell>
          <cell r="X10">
            <v>1548761.1129999999</v>
          </cell>
          <cell r="Y10">
            <v>1997227</v>
          </cell>
          <cell r="Z10">
            <v>2886633.1660000002</v>
          </cell>
          <cell r="AA10">
            <v>4303008.3059999999</v>
          </cell>
          <cell r="AB10">
            <v>6242190.2539999997</v>
          </cell>
          <cell r="AC10">
            <v>8186211.6855740007</v>
          </cell>
          <cell r="AD10">
            <v>10546775.576811001</v>
          </cell>
          <cell r="AE10">
            <v>12471901</v>
          </cell>
          <cell r="AF10">
            <v>12965872</v>
          </cell>
          <cell r="AG10">
            <v>12791900</v>
          </cell>
          <cell r="AH10">
            <v>19063262.234000001</v>
          </cell>
          <cell r="AI10">
            <v>13236.657999999999</v>
          </cell>
          <cell r="AJ10">
            <v>28.95642738158033</v>
          </cell>
          <cell r="AK10">
            <v>44.532051990084256</v>
          </cell>
          <cell r="AL10">
            <v>49.066682829071318</v>
          </cell>
          <cell r="AM10">
            <v>45.065726350006251</v>
          </cell>
          <cell r="AN10">
            <v>31.143258255037498</v>
          </cell>
          <cell r="AO10">
            <v>28.835852063254851</v>
          </cell>
          <cell r="AP10">
            <v>18.253213118725476</v>
          </cell>
          <cell r="AQ10">
            <v>22.936834159132214</v>
          </cell>
          <cell r="AR10">
            <v>21.287306313081245</v>
          </cell>
          <cell r="AS10">
            <v>49.026041745166872</v>
          </cell>
        </row>
        <row r="11">
          <cell r="A11" t="str">
            <v>1.</v>
          </cell>
          <cell r="B11" t="str">
            <v>SERVICIOS PERSONALES</v>
          </cell>
          <cell r="C11" t="str">
            <v>Reservas de apropiación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288550.58299999998</v>
          </cell>
          <cell r="X11">
            <v>450682.85099999997</v>
          </cell>
          <cell r="Y11">
            <v>565857</v>
          </cell>
          <cell r="Z11">
            <v>788827.1179999999</v>
          </cell>
          <cell r="AA11">
            <v>1165355.1440000001</v>
          </cell>
          <cell r="AB11">
            <v>1627946.0999999999</v>
          </cell>
          <cell r="AC11">
            <v>2072016.50178</v>
          </cell>
          <cell r="AD11">
            <v>2551305.8536439999</v>
          </cell>
          <cell r="AE11">
            <v>2827001</v>
          </cell>
          <cell r="AF11">
            <v>3038901</v>
          </cell>
          <cell r="AG11">
            <v>3741100</v>
          </cell>
          <cell r="AH11">
            <v>4131300</v>
          </cell>
          <cell r="AI11">
            <v>4114.1580000000004</v>
          </cell>
          <cell r="AJ11">
            <v>25.555476261065913</v>
          </cell>
          <cell r="AK11">
            <v>39.403969200699109</v>
          </cell>
          <cell r="AL11">
            <v>47.732642223894771</v>
          </cell>
          <cell r="AM11">
            <v>39.6952773050959</v>
          </cell>
          <cell r="AN11">
            <v>27.277954827865635</v>
          </cell>
          <cell r="AO11">
            <v>23.131541252314271</v>
          </cell>
          <cell r="AP11">
            <v>10.806040599257361</v>
          </cell>
          <cell r="AQ11">
            <v>19.111591252752923</v>
          </cell>
          <cell r="AR11">
            <v>46.634712363342537</v>
          </cell>
          <cell r="AS11">
            <v>10.430087407446997</v>
          </cell>
        </row>
        <row r="12">
          <cell r="B12" t="str">
            <v>1.1.</v>
          </cell>
          <cell r="C12" t="str">
            <v>Vigencia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286526.09999999998</v>
          </cell>
          <cell r="X12">
            <v>448435.77999999997</v>
          </cell>
          <cell r="Y12">
            <v>561895</v>
          </cell>
          <cell r="Z12">
            <v>780872.06299999997</v>
          </cell>
          <cell r="AA12">
            <v>1155639.1529999999</v>
          </cell>
          <cell r="AB12">
            <v>1614299.4</v>
          </cell>
          <cell r="AC12">
            <v>2058168.3357800001</v>
          </cell>
          <cell r="AD12">
            <v>2533434</v>
          </cell>
          <cell r="AE12">
            <v>2801601</v>
          </cell>
          <cell r="AF12">
            <v>3013501</v>
          </cell>
          <cell r="AG12">
            <v>3720242.9032626296</v>
          </cell>
          <cell r="AH12">
            <v>4025801.5790410009</v>
          </cell>
          <cell r="AI12">
            <v>5601.8329999999996</v>
          </cell>
          <cell r="AJ12">
            <v>25.301107775120002</v>
          </cell>
          <cell r="AK12">
            <v>38.971171304247235</v>
          </cell>
          <cell r="AL12">
            <v>47.993404778780004</v>
          </cell>
          <cell r="AM12">
            <v>39.688880894121105</v>
          </cell>
          <cell r="AN12">
            <v>27.49607264798588</v>
          </cell>
          <cell r="AO12">
            <v>23.091680887213961</v>
          </cell>
          <cell r="AP12">
            <v>10.585118854487629</v>
          </cell>
          <cell r="AQ12">
            <v>18.949260174135183</v>
          </cell>
          <cell r="AR12">
            <v>46.845858359153226</v>
          </cell>
          <cell r="AS12">
            <v>8.2134065899406306</v>
          </cell>
        </row>
        <row r="13">
          <cell r="A13" t="str">
            <v>2.</v>
          </cell>
          <cell r="B13" t="str">
            <v>1.2.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</v>
          </cell>
          <cell r="X13">
            <v>858.06499999999994</v>
          </cell>
          <cell r="Y13">
            <v>974</v>
          </cell>
          <cell r="Z13">
            <v>445.137</v>
          </cell>
          <cell r="AA13">
            <v>4114.1580000000004</v>
          </cell>
          <cell r="AB13">
            <v>4524.2</v>
          </cell>
          <cell r="AC13">
            <v>8374.0679999999993</v>
          </cell>
          <cell r="AD13">
            <v>4569.7269999999999</v>
          </cell>
          <cell r="AE13">
            <v>6300</v>
          </cell>
          <cell r="AF13">
            <v>6300</v>
          </cell>
          <cell r="AG13">
            <v>6443.6396408199998</v>
          </cell>
          <cell r="AH13">
            <v>9822.3828690355003</v>
          </cell>
          <cell r="AI13">
            <v>7001.4620601623456</v>
          </cell>
          <cell r="AJ13">
            <v>13.511214185405551</v>
          </cell>
          <cell r="AK13">
            <v>-54.298049281314164</v>
          </cell>
          <cell r="AL13">
            <v>824.24534469163427</v>
          </cell>
          <cell r="AM13">
            <v>9.9666079912341665</v>
          </cell>
          <cell r="AN13">
            <v>85.09500022103353</v>
          </cell>
          <cell r="AO13">
            <v>-45.430022779848457</v>
          </cell>
          <cell r="AP13">
            <v>37.863815497074562</v>
          </cell>
          <cell r="AQ13">
            <v>37.863815497074562</v>
          </cell>
          <cell r="AR13">
            <v>41.007102630419709</v>
          </cell>
          <cell r="AS13">
            <v>52.435322528147019</v>
          </cell>
        </row>
        <row r="14">
          <cell r="B14" t="str">
            <v>1.3.</v>
          </cell>
          <cell r="C14" t="str">
            <v>Reservas de Tesorería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2024.4829999999999</v>
          </cell>
          <cell r="X14">
            <v>1389.0060000000001</v>
          </cell>
          <cell r="Y14">
            <v>2988</v>
          </cell>
          <cell r="Z14">
            <v>7509.9179999999997</v>
          </cell>
          <cell r="AA14">
            <v>5601.8329999999996</v>
          </cell>
          <cell r="AB14">
            <v>9122.5</v>
          </cell>
          <cell r="AC14">
            <v>5474.098</v>
          </cell>
          <cell r="AD14">
            <v>13302.126644</v>
          </cell>
          <cell r="AE14">
            <v>19100</v>
          </cell>
          <cell r="AF14">
            <v>19100</v>
          </cell>
          <cell r="AG14">
            <v>14413.457096550001</v>
          </cell>
          <cell r="AH14">
            <v>95676.038089963811</v>
          </cell>
          <cell r="AI14">
            <v>68198.537939837654</v>
          </cell>
          <cell r="AJ14">
            <v>115.11786126193839</v>
          </cell>
          <cell r="AK14">
            <v>151.33594377510039</v>
          </cell>
          <cell r="AL14">
            <v>-25.407534409829779</v>
          </cell>
          <cell r="AM14">
            <v>62.84848191654411</v>
          </cell>
          <cell r="AN14">
            <v>-39.993444779391616</v>
          </cell>
          <cell r="AO14">
            <v>143.00125142078204</v>
          </cell>
          <cell r="AP14">
            <v>43.586063425543784</v>
          </cell>
          <cell r="AQ14">
            <v>43.586063425543784</v>
          </cell>
          <cell r="AR14">
            <v>8.3545321909205494</v>
          </cell>
          <cell r="AS14">
            <v>563.79659958792809</v>
          </cell>
        </row>
        <row r="15">
          <cell r="A15" t="str">
            <v>2.</v>
          </cell>
          <cell r="B15" t="str">
            <v>GASTOS GENERALES</v>
          </cell>
          <cell r="C15" t="str">
            <v>Reservas de Tesorería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70047.97</v>
          </cell>
          <cell r="X15">
            <v>78613.885999999999</v>
          </cell>
          <cell r="Y15">
            <v>142240</v>
          </cell>
          <cell r="Z15">
            <v>211058.32</v>
          </cell>
          <cell r="AA15">
            <v>323984.92000000004</v>
          </cell>
          <cell r="AB15">
            <v>505133.27799999999</v>
          </cell>
          <cell r="AC15">
            <v>596351.93934400007</v>
          </cell>
          <cell r="AD15">
            <v>701922.21839000005</v>
          </cell>
          <cell r="AE15">
            <v>788600</v>
          </cell>
          <cell r="AF15">
            <v>790371</v>
          </cell>
          <cell r="AG15">
            <v>868000</v>
          </cell>
          <cell r="AH15">
            <v>1047823.0000000001</v>
          </cell>
          <cell r="AI15">
            <v>44751.06</v>
          </cell>
          <cell r="AJ15">
            <v>80.93495594404277</v>
          </cell>
          <cell r="AK15">
            <v>48.381833520809913</v>
          </cell>
          <cell r="AL15">
            <v>53.504926979424461</v>
          </cell>
          <cell r="AM15">
            <v>55.912589388419654</v>
          </cell>
          <cell r="AN15">
            <v>18.058335357584589</v>
          </cell>
          <cell r="AO15">
            <v>17.702680595309129</v>
          </cell>
          <cell r="AP15">
            <v>12.348630566049446</v>
          </cell>
          <cell r="AQ15">
            <v>12.600937723965355</v>
          </cell>
          <cell r="AR15">
            <v>23.660425223599969</v>
          </cell>
          <cell r="AS15">
            <v>20.716935483870991</v>
          </cell>
        </row>
        <row r="16">
          <cell r="A16" t="str">
            <v>3.</v>
          </cell>
          <cell r="B16" t="str">
            <v>2.1.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49524.1</v>
          </cell>
          <cell r="X16">
            <v>60562.438000000002</v>
          </cell>
          <cell r="Y16">
            <v>112505</v>
          </cell>
          <cell r="Z16">
            <v>176720.44200000001</v>
          </cell>
          <cell r="AA16">
            <v>258642.916</v>
          </cell>
          <cell r="AB16">
            <v>399005.9</v>
          </cell>
          <cell r="AC16">
            <v>508771.81699999998</v>
          </cell>
          <cell r="AD16">
            <v>567045.63896799996</v>
          </cell>
          <cell r="AE16">
            <v>585500</v>
          </cell>
          <cell r="AF16">
            <v>587771</v>
          </cell>
          <cell r="AG16">
            <v>675253.51317078003</v>
          </cell>
          <cell r="AH16">
            <v>770641.77358200005</v>
          </cell>
          <cell r="AI16">
            <v>20590.944</v>
          </cell>
          <cell r="AJ16">
            <v>85.766960042130407</v>
          </cell>
          <cell r="AK16">
            <v>57.077856095284659</v>
          </cell>
          <cell r="AL16">
            <v>46.357101121329251</v>
          </cell>
          <cell r="AM16">
            <v>54.269023165513651</v>
          </cell>
          <cell r="AN16">
            <v>27.509848099990485</v>
          </cell>
          <cell r="AO16">
            <v>11.453822719901163</v>
          </cell>
          <cell r="AP16">
            <v>3.2544754361547135</v>
          </cell>
          <cell r="AQ16">
            <v>3.6549722998874268</v>
          </cell>
          <cell r="AR16">
            <v>19.082745156053747</v>
          </cell>
          <cell r="AS16">
            <v>14.126288653176555</v>
          </cell>
        </row>
        <row r="17">
          <cell r="B17" t="str">
            <v>2.2.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</v>
          </cell>
          <cell r="X17">
            <v>10424.849</v>
          </cell>
          <cell r="Y17">
            <v>12493</v>
          </cell>
          <cell r="Z17">
            <v>24202.214</v>
          </cell>
          <cell r="AA17">
            <v>44751.06</v>
          </cell>
          <cell r="AB17">
            <v>77700.800000000003</v>
          </cell>
          <cell r="AC17">
            <v>67560.148344000001</v>
          </cell>
          <cell r="AD17">
            <v>52550.792460999997</v>
          </cell>
          <cell r="AE17">
            <v>77294</v>
          </cell>
          <cell r="AF17">
            <v>81600</v>
          </cell>
          <cell r="AG17">
            <v>65501.099445650005</v>
          </cell>
          <cell r="AH17">
            <v>94194.583645818668</v>
          </cell>
          <cell r="AI17">
            <v>102594.77227288127</v>
          </cell>
          <cell r="AJ17">
            <v>19.83866624830728</v>
          </cell>
          <cell r="AK17">
            <v>93.726198671255915</v>
          </cell>
          <cell r="AL17">
            <v>84.904819038456552</v>
          </cell>
          <cell r="AM17">
            <v>73.628959850336528</v>
          </cell>
          <cell r="AN17">
            <v>-13.050897360130143</v>
          </cell>
          <cell r="AO17">
            <v>-22.216286155228637</v>
          </cell>
          <cell r="AP17">
            <v>47.084366153684364</v>
          </cell>
          <cell r="AQ17">
            <v>55.278343443742649</v>
          </cell>
          <cell r="AR17">
            <v>24.643409505690972</v>
          </cell>
          <cell r="AS17">
            <v>43.806110802731311</v>
          </cell>
        </row>
        <row r="18">
          <cell r="B18" t="str">
            <v>2.3.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20523.870000000003</v>
          </cell>
          <cell r="X18">
            <v>7626.5989999999993</v>
          </cell>
          <cell r="Y18">
            <v>17242</v>
          </cell>
          <cell r="Z18">
            <v>10135.664000000001</v>
          </cell>
          <cell r="AA18">
            <v>20590.944</v>
          </cell>
          <cell r="AB18">
            <v>28426.578000000001</v>
          </cell>
          <cell r="AC18">
            <v>20019.974000000002</v>
          </cell>
          <cell r="AD18">
            <v>82325.786961000005</v>
          </cell>
          <cell r="AE18">
            <v>125806</v>
          </cell>
          <cell r="AF18">
            <v>121000</v>
          </cell>
          <cell r="AG18">
            <v>127245.38738357001</v>
          </cell>
          <cell r="AH18">
            <v>182986.6427721814</v>
          </cell>
          <cell r="AI18">
            <v>199305.22772711873</v>
          </cell>
          <cell r="AJ18">
            <v>126.07718066729352</v>
          </cell>
          <cell r="AK18">
            <v>-41.215265050458186</v>
          </cell>
          <cell r="AL18">
            <v>103.15337998576118</v>
          </cell>
          <cell r="AM18">
            <v>38.053787140599304</v>
          </cell>
          <cell r="AN18">
            <v>-29.573042523795856</v>
          </cell>
          <cell r="AO18">
            <v>311.21825113758888</v>
          </cell>
          <cell r="AP18">
            <v>52.814816163977611</v>
          </cell>
          <cell r="AQ18">
            <v>46.977034130655859</v>
          </cell>
          <cell r="AR18">
            <v>54.563220202012339</v>
          </cell>
          <cell r="AS18">
            <v>43.806110802731332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>
            <v>7293547.5047770003</v>
          </cell>
          <cell r="AE19">
            <v>8856300</v>
          </cell>
          <cell r="AF19">
            <v>9136600</v>
          </cell>
          <cell r="AG19">
            <v>8182800</v>
          </cell>
          <cell r="AH19">
            <v>13884139.234000001</v>
          </cell>
          <cell r="AI19">
            <v>61973.756000000001</v>
          </cell>
          <cell r="AJ19">
            <v>26.451696630937516</v>
          </cell>
          <cell r="AK19">
            <v>46.358220505302029</v>
          </cell>
          <cell r="AL19">
            <v>49.127951778829427</v>
          </cell>
          <cell r="AM19">
            <v>46.041058240724865</v>
          </cell>
          <cell r="AN19">
            <v>34.283143262888217</v>
          </cell>
          <cell r="AO19">
            <v>32.181129141590837</v>
          </cell>
          <cell r="AP19">
            <v>21.426507391628768</v>
          </cell>
          <cell r="AQ19">
            <v>25.269630368704242</v>
          </cell>
          <cell r="AR19">
            <v>12.192317862337543</v>
          </cell>
          <cell r="AS19">
            <v>69.674674121327683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715945</v>
          </cell>
          <cell r="X20">
            <v>916032.97599999991</v>
          </cell>
          <cell r="Y20">
            <v>1191613</v>
          </cell>
          <cell r="Z20">
            <v>1764629.9180000001</v>
          </cell>
          <cell r="AA20">
            <v>2728808.7370000002</v>
          </cell>
          <cell r="AB20">
            <v>4015879</v>
          </cell>
          <cell r="AC20">
            <v>5203311.62</v>
          </cell>
          <cell r="AD20">
            <v>6804539.1954640001</v>
          </cell>
          <cell r="AE20">
            <v>8147300</v>
          </cell>
          <cell r="AF20">
            <v>8414000</v>
          </cell>
          <cell r="AG20">
            <v>7561255.3762968201</v>
          </cell>
          <cell r="AH20">
            <v>11980966.199272001</v>
          </cell>
          <cell r="AI20">
            <v>22885.749</v>
          </cell>
          <cell r="AJ20">
            <v>30.084072431907739</v>
          </cell>
          <cell r="AK20">
            <v>48.087501395167735</v>
          </cell>
          <cell r="AL20">
            <v>54.639151765758513</v>
          </cell>
          <cell r="AM20">
            <v>47.166012243678914</v>
          </cell>
          <cell r="AN20">
            <v>29.568436200393489</v>
          </cell>
          <cell r="AO20">
            <v>30.773240051765338</v>
          </cell>
          <cell r="AP20">
            <v>19.733309868081928</v>
          </cell>
          <cell r="AQ20">
            <v>23.652752351090701</v>
          </cell>
          <cell r="AR20">
            <v>11.120755705797936</v>
          </cell>
          <cell r="AS20">
            <v>58.452077109181921</v>
          </cell>
        </row>
        <row r="21">
          <cell r="A21" t="str">
            <v>1.</v>
          </cell>
          <cell r="B21" t="str">
            <v>3.2.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</v>
          </cell>
          <cell r="X21">
            <v>27937.4</v>
          </cell>
          <cell r="Y21">
            <v>67827</v>
          </cell>
          <cell r="Z21">
            <v>44092.851999999999</v>
          </cell>
          <cell r="AA21">
            <v>61973.756000000001</v>
          </cell>
          <cell r="AB21">
            <v>25414.799999999999</v>
          </cell>
          <cell r="AC21">
            <v>128370.81544999999</v>
          </cell>
          <cell r="AD21">
            <v>142737.45243100001</v>
          </cell>
          <cell r="AE21">
            <v>209122</v>
          </cell>
          <cell r="AF21">
            <v>226100</v>
          </cell>
          <cell r="AG21">
            <v>123754.56052803001</v>
          </cell>
          <cell r="AH21">
            <v>855038.81017270719</v>
          </cell>
          <cell r="AI21">
            <v>498150.72797886416</v>
          </cell>
          <cell r="AJ21">
            <v>142.78207707231167</v>
          </cell>
          <cell r="AK21">
            <v>-34.992183053946071</v>
          </cell>
          <cell r="AL21">
            <v>40.552840628226996</v>
          </cell>
          <cell r="AM21">
            <v>-58.991028395955226</v>
          </cell>
          <cell r="AN21">
            <v>405.10259946960036</v>
          </cell>
          <cell r="AO21">
            <v>11.191513375246709</v>
          </cell>
          <cell r="AP21">
            <v>46.508149359811938</v>
          </cell>
          <cell r="AQ21">
            <v>58.402715019239857</v>
          </cell>
          <cell r="AR21">
            <v>-13.299166812681085</v>
          </cell>
          <cell r="AS21">
            <v>590.91499054618168</v>
          </cell>
        </row>
        <row r="22">
          <cell r="B22" t="str">
            <v>3.3.</v>
          </cell>
          <cell r="C22" t="str">
            <v>Reservas de Tesorería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55690.883000000002</v>
          </cell>
          <cell r="X22">
            <v>75494</v>
          </cell>
          <cell r="Y22">
            <v>29690</v>
          </cell>
          <cell r="Z22">
            <v>78024.957999999999</v>
          </cell>
          <cell r="AA22">
            <v>22885.749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O22">
            <v>86.006312898006371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</row>
        <row r="24">
          <cell r="A24" t="str">
            <v>SERVICIO DE LA DEUDA</v>
          </cell>
          <cell r="B24" t="str">
            <v>EXTERNA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490596.93699999992</v>
          </cell>
          <cell r="X24">
            <v>566441.1</v>
          </cell>
          <cell r="Y24">
            <v>1025322</v>
          </cell>
          <cell r="Z24">
            <v>1217055.953</v>
          </cell>
          <cell r="AA24">
            <v>1471622.4639999999</v>
          </cell>
          <cell r="AB24">
            <v>2490959.7000000002</v>
          </cell>
          <cell r="AC24">
            <v>2623041.7887459998</v>
          </cell>
          <cell r="AD24">
            <v>4925947.8997329995</v>
          </cell>
          <cell r="AE24">
            <v>7085000</v>
          </cell>
          <cell r="AF24">
            <v>7305400</v>
          </cell>
          <cell r="AG24">
            <v>7174600</v>
          </cell>
          <cell r="AH24">
            <v>14897963.097879741</v>
          </cell>
          <cell r="AI24">
            <v>19952.599999999999</v>
          </cell>
          <cell r="AJ24">
            <v>81.011229587683516</v>
          </cell>
          <cell r="AK24">
            <v>18.699877014245271</v>
          </cell>
          <cell r="AL24">
            <v>20.916582378361692</v>
          </cell>
          <cell r="AM24">
            <v>69.266218811946615</v>
          </cell>
          <cell r="AN24">
            <v>5.3024578738066097</v>
          </cell>
          <cell r="AO24">
            <v>87.795250570062507</v>
          </cell>
          <cell r="AP24">
            <v>43.830185463066449</v>
          </cell>
          <cell r="AQ24">
            <v>48.304451218332488</v>
          </cell>
          <cell r="AR24">
            <v>45.649124717475885</v>
          </cell>
          <cell r="AS24">
            <v>107.6486925804887</v>
          </cell>
        </row>
        <row r="25">
          <cell r="A25" t="str">
            <v>1.</v>
          </cell>
          <cell r="B25" t="str">
            <v>INTERNA</v>
          </cell>
          <cell r="C25" t="str">
            <v>Reservas de apropiación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88669.915999999997</v>
          </cell>
          <cell r="X25">
            <v>45514.29</v>
          </cell>
          <cell r="Y25">
            <v>315868</v>
          </cell>
          <cell r="Z25">
            <v>192408.85500000001</v>
          </cell>
          <cell r="AA25">
            <v>332930.63099999999</v>
          </cell>
          <cell r="AB25">
            <v>1141052.8999999999</v>
          </cell>
          <cell r="AC25">
            <v>1377370.6828639999</v>
          </cell>
          <cell r="AD25">
            <v>3435008.1982249999</v>
          </cell>
          <cell r="AE25">
            <v>4897900</v>
          </cell>
          <cell r="AF25">
            <v>5277600</v>
          </cell>
          <cell r="AG25">
            <v>5208400</v>
          </cell>
          <cell r="AH25">
            <v>10768850.787332403</v>
          </cell>
          <cell r="AI25">
            <v>0</v>
          </cell>
          <cell r="AJ25">
            <v>593.99742366628152</v>
          </cell>
          <cell r="AK25">
            <v>-39.085676611749207</v>
          </cell>
          <cell r="AL25">
            <v>73.032904852533932</v>
          </cell>
          <cell r="AM25">
            <v>242.72992442080223</v>
          </cell>
          <cell r="AN25">
            <v>20.710501928876379</v>
          </cell>
          <cell r="AO25">
            <v>149.38879859723056</v>
          </cell>
          <cell r="AP25">
            <v>42.587723736174254</v>
          </cell>
          <cell r="AQ25">
            <v>53.641554705084474</v>
          </cell>
          <cell r="AR25">
            <v>51.627003472404496</v>
          </cell>
          <cell r="AS25">
            <v>106.75928859788809</v>
          </cell>
        </row>
        <row r="26">
          <cell r="B26" t="str">
            <v>1.1.</v>
          </cell>
          <cell r="C26" t="str">
            <v>Vigencia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88669.915999999997</v>
          </cell>
          <cell r="X26">
            <v>43883.635999999999</v>
          </cell>
          <cell r="Y26">
            <v>303956</v>
          </cell>
          <cell r="Z26">
            <v>181226.709</v>
          </cell>
          <cell r="AA26">
            <v>322907.95699999999</v>
          </cell>
          <cell r="AB26">
            <v>1121100.2999999998</v>
          </cell>
          <cell r="AC26">
            <v>1288610.748864</v>
          </cell>
          <cell r="AD26">
            <v>3407106.3435379998</v>
          </cell>
          <cell r="AE26">
            <v>4897900</v>
          </cell>
          <cell r="AF26">
            <v>5277600</v>
          </cell>
          <cell r="AG26">
            <v>5204532.9409779999</v>
          </cell>
          <cell r="AH26">
            <v>10199179.051885806</v>
          </cell>
          <cell r="AI26">
            <v>10022.674000000001</v>
          </cell>
          <cell r="AJ26">
            <v>592.6408741518137</v>
          </cell>
          <cell r="AK26">
            <v>-40.377321388622036</v>
          </cell>
          <cell r="AL26">
            <v>78.179010578402114</v>
          </cell>
          <cell r="AM26">
            <v>247.18881207377615</v>
          </cell>
          <cell r="AN26">
            <v>14.941611278134538</v>
          </cell>
          <cell r="AO26">
            <v>164.40151508448935</v>
          </cell>
          <cell r="AP26">
            <v>43.755419002094719</v>
          </cell>
          <cell r="AQ26">
            <v>54.899773234540319</v>
          </cell>
          <cell r="AR26">
            <v>52.755224410563017</v>
          </cell>
          <cell r="AS26">
            <v>95.967230250045191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200</v>
          </cell>
          <cell r="AH27">
            <v>0</v>
          </cell>
          <cell r="AI27">
            <v>0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0</v>
          </cell>
          <cell r="X28">
            <v>1630.654</v>
          </cell>
          <cell r="Y28">
            <v>9612</v>
          </cell>
          <cell r="Z28">
            <v>11182.146000000001</v>
          </cell>
          <cell r="AA28">
            <v>10022.674000000001</v>
          </cell>
          <cell r="AB28">
            <v>19952.599999999999</v>
          </cell>
          <cell r="AC28">
            <v>88759.933999999994</v>
          </cell>
          <cell r="AD28">
            <v>27901.854686999999</v>
          </cell>
          <cell r="AE28">
            <v>0</v>
          </cell>
          <cell r="AF28">
            <v>0</v>
          </cell>
          <cell r="AG28">
            <v>3667.0590219999999</v>
          </cell>
          <cell r="AH28">
            <v>569671.7354465964</v>
          </cell>
          <cell r="AI28">
            <v>1849800</v>
          </cell>
          <cell r="AJ28">
            <v>489.45674557570158</v>
          </cell>
          <cell r="AK28">
            <v>16.335268414481895</v>
          </cell>
          <cell r="AL28">
            <v>-10.368957801123324</v>
          </cell>
          <cell r="AM28">
            <v>99.074618210669101</v>
          </cell>
          <cell r="AN28">
            <v>344.85397391818606</v>
          </cell>
          <cell r="AO28">
            <v>-68.564809109704839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</row>
        <row r="29">
          <cell r="A29" t="str">
            <v>2.</v>
          </cell>
          <cell r="B29" t="str">
            <v>EXTERNA</v>
          </cell>
          <cell r="C29" t="str">
            <v>Reservas de apropiación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401927.02099999995</v>
          </cell>
          <cell r="X29">
            <v>520926.81</v>
          </cell>
          <cell r="Y29">
            <v>709454</v>
          </cell>
          <cell r="Z29">
            <v>1024647.098</v>
          </cell>
          <cell r="AA29">
            <v>1138691.8329999999</v>
          </cell>
          <cell r="AB29">
            <v>1349906.8</v>
          </cell>
          <cell r="AC29">
            <v>1245671.1058819999</v>
          </cell>
          <cell r="AD29">
            <v>1490939.701508</v>
          </cell>
          <cell r="AE29">
            <v>2187100</v>
          </cell>
          <cell r="AF29">
            <v>2027800</v>
          </cell>
          <cell r="AG29">
            <v>1966200</v>
          </cell>
          <cell r="AH29">
            <v>4129112.3105473397</v>
          </cell>
          <cell r="AI29">
            <v>0</v>
          </cell>
          <cell r="AJ29">
            <v>36.190725142366922</v>
          </cell>
          <cell r="AK29">
            <v>44.42755950350552</v>
          </cell>
          <cell r="AL29">
            <v>11.130147659872636</v>
          </cell>
          <cell r="AM29">
            <v>18.548913839447923</v>
          </cell>
          <cell r="AN29">
            <v>-7.7216956102451046</v>
          </cell>
          <cell r="AO29">
            <v>19.689675265634186</v>
          </cell>
          <cell r="AP29">
            <v>46.692719885846067</v>
          </cell>
          <cell r="AQ29">
            <v>36.008183157843106</v>
          </cell>
          <cell r="AR29">
            <v>31.876560669174037</v>
          </cell>
          <cell r="AS29">
            <v>110.00469487068152</v>
          </cell>
        </row>
        <row r="30">
          <cell r="B30" t="str">
            <v>2.1.</v>
          </cell>
          <cell r="C30" t="str">
            <v>Vigencia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401927.02099999995</v>
          </cell>
          <cell r="X30">
            <v>502217.49699999997</v>
          </cell>
          <cell r="Y30">
            <v>622360</v>
          </cell>
          <cell r="Z30">
            <v>984036.4</v>
          </cell>
          <cell r="AA30">
            <v>1127655.3459999999</v>
          </cell>
          <cell r="AB30">
            <v>1264475.7</v>
          </cell>
          <cell r="AC30">
            <v>1227136.3594519999</v>
          </cell>
          <cell r="AD30">
            <v>1479298.6209249999</v>
          </cell>
          <cell r="AE30">
            <v>2187100</v>
          </cell>
          <cell r="AF30">
            <v>2027800</v>
          </cell>
          <cell r="AG30">
            <v>1924315.2899529999</v>
          </cell>
          <cell r="AH30">
            <v>3722794.5061486787</v>
          </cell>
          <cell r="AI30">
            <v>11036.486999999999</v>
          </cell>
          <cell r="AJ30">
            <v>23.922404877900938</v>
          </cell>
          <cell r="AK30">
            <v>58.113696252972559</v>
          </cell>
          <cell r="AL30">
            <v>14.594881449507335</v>
          </cell>
          <cell r="AM30">
            <v>12.133171228720441</v>
          </cell>
          <cell r="AN30">
            <v>-2.9529504242746696</v>
          </cell>
          <cell r="AO30">
            <v>20.548837912814164</v>
          </cell>
          <cell r="AP30">
            <v>47.847092470918049</v>
          </cell>
          <cell r="AQ30">
            <v>37.078475658418732</v>
          </cell>
          <cell r="AR30">
            <v>30.082950307202516</v>
          </cell>
          <cell r="AS30">
            <v>93.460735129304368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260.10000000000002</v>
          </cell>
          <cell r="AH31">
            <v>0</v>
          </cell>
          <cell r="AI31">
            <v>0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0</v>
          </cell>
          <cell r="X32">
            <v>18709.312999999998</v>
          </cell>
          <cell r="Y32">
            <v>86295</v>
          </cell>
          <cell r="Z32">
            <v>40610.697999999997</v>
          </cell>
          <cell r="AA32">
            <v>11036.486999999999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O32">
            <v>-37.193202901562429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</row>
        <row r="34">
          <cell r="A34" t="str">
            <v>INVERSION</v>
          </cell>
          <cell r="C34" t="str">
            <v>Reservas de Tesorería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330205.33600000001</v>
          </cell>
          <cell r="X34">
            <v>438512.96899999992</v>
          </cell>
          <cell r="Y34">
            <v>697689</v>
          </cell>
          <cell r="Z34">
            <v>950718.07299999986</v>
          </cell>
          <cell r="AA34">
            <v>1069544.105</v>
          </cell>
          <cell r="AB34">
            <v>1383556</v>
          </cell>
          <cell r="AC34">
            <v>1977253.1444549998</v>
          </cell>
          <cell r="AD34">
            <v>2801446.6998629998</v>
          </cell>
          <cell r="AE34">
            <v>3575300</v>
          </cell>
          <cell r="AF34">
            <v>3515000</v>
          </cell>
          <cell r="AG34">
            <v>4038900</v>
          </cell>
          <cell r="AH34">
            <v>2622389.2423478742</v>
          </cell>
          <cell r="AI34">
            <v>263387.62400000001</v>
          </cell>
          <cell r="AJ34">
            <v>59.103390166779789</v>
          </cell>
          <cell r="AK34">
            <v>36.266742488415304</v>
          </cell>
          <cell r="AL34">
            <v>12.498556130845762</v>
          </cell>
          <cell r="AM34">
            <v>29.359415243563049</v>
          </cell>
          <cell r="AN34">
            <v>42.910958750856487</v>
          </cell>
          <cell r="AO34">
            <v>41.683765061614132</v>
          </cell>
          <cell r="AP34">
            <v>27.623345472710369</v>
          </cell>
          <cell r="AQ34">
            <v>25.470886173629339</v>
          </cell>
          <cell r="AR34">
            <v>44.171938027502563</v>
          </cell>
          <cell r="AS34">
            <v>-35.07169669098333</v>
          </cell>
        </row>
        <row r="35">
          <cell r="B35" t="str">
            <v>1.1.</v>
          </cell>
          <cell r="C35" t="str">
            <v>Vigencia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249036</v>
          </cell>
          <cell r="X35">
            <v>300944.17699999997</v>
          </cell>
          <cell r="Y35">
            <v>509847</v>
          </cell>
          <cell r="Z35">
            <v>740705.81499999994</v>
          </cell>
          <cell r="AA35">
            <v>698011.73499999999</v>
          </cell>
          <cell r="AB35">
            <v>958714.70000000007</v>
          </cell>
          <cell r="AC35">
            <v>1384495.9769009999</v>
          </cell>
          <cell r="AD35">
            <v>1677982.626127</v>
          </cell>
          <cell r="AE35">
            <v>1672300</v>
          </cell>
          <cell r="AF35">
            <v>1583800</v>
          </cell>
          <cell r="AG35">
            <v>2146733.9303026702</v>
          </cell>
          <cell r="AH35">
            <v>439348.78469574777</v>
          </cell>
          <cell r="AI35">
            <v>108144.746</v>
          </cell>
          <cell r="AJ35">
            <v>69.415804978343232</v>
          </cell>
          <cell r="AK35">
            <v>45.280018319221242</v>
          </cell>
          <cell r="AL35">
            <v>-5.7639725698656719</v>
          </cell>
          <cell r="AM35">
            <v>37.349367056128372</v>
          </cell>
          <cell r="AN35">
            <v>44.411677102791877</v>
          </cell>
          <cell r="AO35">
            <v>21.198086099385339</v>
          </cell>
          <cell r="AP35">
            <v>-0.33865822199340423</v>
          </cell>
          <cell r="AQ35">
            <v>-5.6128487065676964</v>
          </cell>
          <cell r="AR35">
            <v>27.935408679266761</v>
          </cell>
          <cell r="AS35">
            <v>-79.534082985598332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>
            <v>544215.95600500004</v>
          </cell>
          <cell r="AE36">
            <v>933140</v>
          </cell>
          <cell r="AF36">
            <v>1006000</v>
          </cell>
          <cell r="AG36">
            <v>958608.97140806005</v>
          </cell>
          <cell r="AH36">
            <v>1105971.7226547827</v>
          </cell>
          <cell r="AI36">
            <v>760740.43104292452</v>
          </cell>
          <cell r="AJ36">
            <v>198.40044750328948</v>
          </cell>
          <cell r="AK36">
            <v>16.177187656532222</v>
          </cell>
          <cell r="AL36">
            <v>72.061746599200504</v>
          </cell>
          <cell r="AM36">
            <v>14.500178641650985</v>
          </cell>
          <cell r="AN36">
            <v>41.4827120906508</v>
          </cell>
          <cell r="AO36">
            <v>27.5458597957591</v>
          </cell>
          <cell r="AP36">
            <v>71.465020402934812</v>
          </cell>
          <cell r="AQ36">
            <v>84.853087988246585</v>
          </cell>
          <cell r="AR36">
            <v>76.144958785304851</v>
          </cell>
          <cell r="AS36">
            <v>15.372561246768623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81169.335999999981</v>
          </cell>
          <cell r="X37">
            <v>93412.69200000001</v>
          </cell>
          <cell r="Y37">
            <v>56080</v>
          </cell>
          <cell r="Z37">
            <v>56934.872000000003</v>
          </cell>
          <cell r="AA37">
            <v>108144.746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O37">
            <v>248.7879156915584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0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e">
            <v>#DIV/0!</v>
          </cell>
          <cell r="AQ38" t="e">
            <v>#DIV/0!</v>
          </cell>
          <cell r="AR38" t="e">
            <v>#DIV/0!</v>
          </cell>
          <cell r="AS38" t="e">
            <v>#DIV/0!</v>
          </cell>
        </row>
        <row r="39">
          <cell r="A39" t="str">
            <v>OTROS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>
            <v>120687</v>
          </cell>
          <cell r="AF39">
            <v>120688</v>
          </cell>
          <cell r="AG39">
            <v>0</v>
          </cell>
          <cell r="AH39">
            <v>0</v>
          </cell>
          <cell r="AI39">
            <v>374226.598</v>
          </cell>
          <cell r="AJ39">
            <v>8.2863771959651444E-4</v>
          </cell>
          <cell r="AK39">
            <v>8.2863085324458297E-4</v>
          </cell>
          <cell r="AL39">
            <v>8.2862398700367379E-4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>
            <v>-100</v>
          </cell>
          <cell r="AS39">
            <v>-100</v>
          </cell>
        </row>
        <row r="40">
          <cell r="B40" t="str">
            <v>DEVOLUCION DE IMPUESTOS</v>
          </cell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0</v>
          </cell>
          <cell r="AI40">
            <v>178282.43299999999</v>
          </cell>
          <cell r="AJ40">
            <v>334011.85399999999</v>
          </cell>
          <cell r="AK40" t="e">
            <v>#DIV/0!</v>
          </cell>
          <cell r="AL40" t="e">
            <v>#DIV/0!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</row>
        <row r="41">
          <cell r="B41" t="str">
            <v>PREPAGO DEUDA</v>
          </cell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0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e">
            <v>#DIV/0!</v>
          </cell>
          <cell r="AS41" t="e">
            <v>#DIV/0!</v>
          </cell>
        </row>
        <row r="42">
          <cell r="B42" t="str">
            <v>OTROS</v>
          </cell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B43" t="str">
            <v>TESOROS</v>
          </cell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e">
            <v>#DIV/0!</v>
          </cell>
          <cell r="AQ43" t="e">
            <v>#DIV/0!</v>
          </cell>
          <cell r="AR43" t="e">
            <v>#DIV/0!</v>
          </cell>
          <cell r="AS43" t="e">
            <v>#DIV/0!</v>
          </cell>
        </row>
        <row r="44">
          <cell r="B44" t="str">
            <v>RECOMPRA TESOROS</v>
          </cell>
          <cell r="AH44">
            <v>0</v>
          </cell>
          <cell r="AK44" t="e">
            <v>#DIV/0!</v>
          </cell>
          <cell r="AP44" t="e">
            <v>#DIV/0!</v>
          </cell>
          <cell r="AQ44" t="e">
            <v>#DIV/0!</v>
          </cell>
          <cell r="AR44" t="e">
            <v>#DIV/0!</v>
          </cell>
          <cell r="AS44" t="e">
            <v>#DIV/0!</v>
          </cell>
        </row>
        <row r="45">
          <cell r="B45" t="str">
            <v>ORO Y PLATINO</v>
          </cell>
          <cell r="AH45">
            <v>0</v>
          </cell>
          <cell r="AP45" t="e">
            <v>#DIV/0!</v>
          </cell>
          <cell r="AQ45" t="e">
            <v>#DIV/0!</v>
          </cell>
          <cell r="AR45" t="e">
            <v>#DIV/0!</v>
          </cell>
          <cell r="AS45" t="e">
            <v>#DIV/0!</v>
          </cell>
        </row>
        <row r="47">
          <cell r="A47" t="str">
            <v>TOTAL</v>
          </cell>
          <cell r="C47">
            <v>0.50661989280961939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2043111.7089999998</v>
          </cell>
          <cell r="X47">
            <v>2553715.182</v>
          </cell>
          <cell r="Y47">
            <v>3720238</v>
          </cell>
          <cell r="Z47">
            <v>5054407.1919999998</v>
          </cell>
          <cell r="AA47">
            <v>6844174.875</v>
          </cell>
          <cell r="AB47">
            <v>10116705.954</v>
          </cell>
          <cell r="AC47">
            <v>12786506.618774999</v>
          </cell>
          <cell r="AD47">
            <v>18274170.176407002</v>
          </cell>
          <cell r="AE47">
            <v>23132201</v>
          </cell>
          <cell r="AF47">
            <v>23786272</v>
          </cell>
          <cell r="AG47">
            <v>24005400</v>
          </cell>
          <cell r="AH47">
            <v>36583614.574227616</v>
          </cell>
          <cell r="AJ47">
            <v>45.679440926783819</v>
          </cell>
          <cell r="AK47">
            <v>35.862468799039206</v>
          </cell>
          <cell r="AL47">
            <v>35.410041474948905</v>
          </cell>
          <cell r="AM47">
            <v>47.814837270650543</v>
          </cell>
          <cell r="AN47">
            <v>26.39001940863368</v>
          </cell>
          <cell r="AO47">
            <v>42.917614022693428</v>
          </cell>
          <cell r="AP47">
            <v>26.584139124768534</v>
          </cell>
          <cell r="AQ47">
            <v>30.163349527681625</v>
          </cell>
          <cell r="AR47">
            <v>31.362462800047375</v>
          </cell>
          <cell r="AS47">
            <v>52.397437969072037</v>
          </cell>
        </row>
        <row r="48">
          <cell r="C48" t="str">
            <v>Vigencia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1791628.1369999999</v>
          </cell>
          <cell r="X48">
            <v>2272076.5039999997</v>
          </cell>
          <cell r="Y48">
            <v>3302176</v>
          </cell>
          <cell r="Z48">
            <v>4628191.3469999991</v>
          </cell>
          <cell r="AA48">
            <v>6291665.8440000005</v>
          </cell>
          <cell r="AB48">
            <v>9373474.9999999981</v>
          </cell>
          <cell r="AC48">
            <v>11670494.857997</v>
          </cell>
          <cell r="AD48">
            <v>16469406.425021999</v>
          </cell>
          <cell r="AE48">
            <v>20291701</v>
          </cell>
          <cell r="AF48">
            <v>20904472</v>
          </cell>
          <cell r="AG48">
            <v>21232333.953963906</v>
          </cell>
          <cell r="AH48">
            <v>31138731.894625232</v>
          </cell>
          <cell r="AJ48">
            <v>45.337359643766661</v>
          </cell>
          <cell r="AK48">
            <v>40.155804748141797</v>
          </cell>
          <cell r="AL48">
            <v>35.942215269000677</v>
          </cell>
          <cell r="AM48">
            <v>48.982403586149474</v>
          </cell>
          <cell r="AN48">
            <v>24.505531385073343</v>
          </cell>
          <cell r="AO48">
            <v>41.120034972095709</v>
          </cell>
          <cell r="AP48">
            <v>23.208453761701954</v>
          </cell>
          <cell r="AQ48">
            <v>26.92911608665991</v>
          </cell>
          <cell r="AR48">
            <v>28.919849362060688</v>
          </cell>
          <cell r="AS48">
            <v>46.657131345712855</v>
          </cell>
        </row>
        <row r="49">
          <cell r="C49" t="str">
            <v>Reservas de apropiación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83376.41399999999</v>
          </cell>
          <cell r="Y49">
            <v>216155</v>
          </cell>
          <cell r="Z49">
            <v>221817.58899999998</v>
          </cell>
          <cell r="AA49">
            <v>374226.598</v>
          </cell>
          <cell r="AB49">
            <v>409219.1</v>
          </cell>
          <cell r="AC49">
            <v>630987.60453799996</v>
          </cell>
          <cell r="AD49">
            <v>744073.92789699999</v>
          </cell>
          <cell r="AE49">
            <v>1225856</v>
          </cell>
          <cell r="AF49">
            <v>1320000</v>
          </cell>
          <cell r="AG49">
            <v>1154768.3710225602</v>
          </cell>
          <cell r="AH49">
            <v>2065027.499342344</v>
          </cell>
          <cell r="AJ49">
            <v>159.25197502497531</v>
          </cell>
          <cell r="AK49">
            <v>2.6196891119798282</v>
          </cell>
          <cell r="AL49">
            <v>68.709163095267442</v>
          </cell>
          <cell r="AM49">
            <v>9.3506186324040961</v>
          </cell>
          <cell r="AN49">
            <v>54.193097178992858</v>
          </cell>
          <cell r="AO49">
            <v>17.922114879229724</v>
          </cell>
          <cell r="AP49">
            <v>64.749221016878806</v>
          </cell>
          <cell r="AQ49">
            <v>77.401727235727563</v>
          </cell>
          <cell r="AR49">
            <v>55.195381497416406</v>
          </cell>
          <cell r="AS49">
            <v>78.826122290978518</v>
          </cell>
        </row>
        <row r="50">
          <cell r="C50" t="str">
            <v>Reservas de Tesorería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159408.57199999999</v>
          </cell>
          <cell r="X50">
            <v>198262.264</v>
          </cell>
          <cell r="Y50">
            <v>201907</v>
          </cell>
          <cell r="Z50">
            <v>204398.25600000002</v>
          </cell>
          <cell r="AA50">
            <v>178282.43299999999</v>
          </cell>
          <cell r="AB50">
            <v>334011.85399999999</v>
          </cell>
          <cell r="AC50">
            <v>485024.15623999998</v>
          </cell>
          <cell r="AD50">
            <v>1060689.8234879998</v>
          </cell>
          <cell r="AE50">
            <v>1614644</v>
          </cell>
          <cell r="AF50">
            <v>1561800</v>
          </cell>
          <cell r="AG50">
            <v>1618297.6750135398</v>
          </cell>
          <cell r="AH50">
            <v>3379855.1802600399</v>
          </cell>
          <cell r="AJ50">
            <v>1.8383407545472297</v>
          </cell>
          <cell r="AK50">
            <v>1.2338631151966206</v>
          </cell>
          <cell r="AL50">
            <v>-12.776930445042556</v>
          </cell>
          <cell r="AM50">
            <v>87.349840575711696</v>
          </cell>
          <cell r="AN50">
            <v>45.211659535891791</v>
          </cell>
          <cell r="AO50">
            <v>118.6880405525923</v>
          </cell>
          <cell r="AP50">
            <v>52.225840603463404</v>
          </cell>
          <cell r="AQ50">
            <v>47.24379978155504</v>
          </cell>
          <cell r="AR50">
            <v>52.570302757491149</v>
          </cell>
          <cell r="AS50">
            <v>108.852501764347</v>
          </cell>
        </row>
        <row r="51">
          <cell r="C51" t="str">
            <v>Otros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92075</v>
          </cell>
          <cell r="X51">
            <v>120680</v>
          </cell>
          <cell r="Y51">
            <v>120681</v>
          </cell>
          <cell r="Z51">
            <v>120682</v>
          </cell>
          <cell r="AA51">
            <v>120683</v>
          </cell>
          <cell r="AB51">
            <v>120684</v>
          </cell>
          <cell r="AC51">
            <v>120685</v>
          </cell>
          <cell r="AD51">
            <v>120686</v>
          </cell>
          <cell r="AE51">
            <v>120687</v>
          </cell>
          <cell r="AF51">
            <v>120688</v>
          </cell>
          <cell r="AG51">
            <v>0</v>
          </cell>
          <cell r="AH51">
            <v>0</v>
          </cell>
          <cell r="AJ51">
            <v>8.2863771959651444E-4</v>
          </cell>
          <cell r="AK51">
            <v>8.2863085324458297E-4</v>
          </cell>
          <cell r="AL51">
            <v>8.2862398700367379E-4</v>
          </cell>
        </row>
        <row r="53">
          <cell r="A53" t="str">
            <v>P = Proyectado</v>
          </cell>
          <cell r="E53" t="str">
            <v>C:\CARLOSJ\PRES9194\PAGOS.WK3</v>
          </cell>
          <cell r="W53" t="str">
            <v>C:\CARLOSJ\PRES9194\PAGOS.WK3</v>
          </cell>
          <cell r="X53" t="str">
            <v>C:\CARLOSJ\PRES9194\PAGOS.XLS</v>
          </cell>
          <cell r="AF53">
            <v>35620</v>
          </cell>
          <cell r="AL53" t="str">
            <v>Rango REZ 1</v>
          </cell>
        </row>
        <row r="54">
          <cell r="A54" t="str">
            <v>C:\CARLOSJ\PRES9194\PAGOS.XLS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  <cell r="AP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  <cell r="AT6">
            <v>1991</v>
          </cell>
          <cell r="AU6">
            <v>1992</v>
          </cell>
          <cell r="AV6">
            <v>1993</v>
          </cell>
          <cell r="AW6">
            <v>1994</v>
          </cell>
          <cell r="AX6">
            <v>1995</v>
          </cell>
          <cell r="AY6">
            <v>1996</v>
          </cell>
          <cell r="AZ6">
            <v>1997</v>
          </cell>
          <cell r="BA6">
            <v>1998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  <cell r="AT9">
            <v>0.87484414025187296</v>
          </cell>
          <cell r="AU9">
            <v>0.4489911100554172</v>
          </cell>
          <cell r="AV9">
            <v>0.65242863363500658</v>
          </cell>
          <cell r="AW9">
            <v>0.73246606499248568</v>
          </cell>
          <cell r="AX9">
            <v>1.1357448862382318</v>
          </cell>
          <cell r="AY9">
            <v>1.159151348993994</v>
          </cell>
          <cell r="AZ9">
            <v>1.6929586732489867</v>
          </cell>
          <cell r="BA9">
            <v>1.6855656840066984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Q10">
            <v>0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B10">
            <v>6242190.2539999997</v>
          </cell>
          <cell r="AC10" t="str">
            <v>1.</v>
          </cell>
          <cell r="AD10" t="str">
            <v>SERVICIOS PERSONALES</v>
          </cell>
          <cell r="AE10">
            <v>12471901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  <cell r="AP10" t="str">
            <v>1.</v>
          </cell>
          <cell r="AQ10" t="str">
            <v>SERVICIOS PERSONALES</v>
          </cell>
          <cell r="AR10">
            <v>21.287306313081245</v>
          </cell>
          <cell r="AS10">
            <v>2.5425671164232777E-2</v>
          </cell>
          <cell r="AT10">
            <v>4.1941204428171827E-2</v>
          </cell>
          <cell r="AU10">
            <v>2.3044178084553991E-2</v>
          </cell>
          <cell r="AV10">
            <v>3.9943431373347806E-2</v>
          </cell>
          <cell r="AW10">
            <v>2.2936222957883352E-2</v>
          </cell>
          <cell r="AX10">
            <v>3.8097310992488108E-2</v>
          </cell>
          <cell r="AY10">
            <v>2.6217327642526454E-2</v>
          </cell>
          <cell r="AZ10">
            <v>0.11355325126744409</v>
          </cell>
          <cell r="BA10">
            <v>7.1581077622214717E-2</v>
          </cell>
        </row>
        <row r="11">
          <cell r="A11" t="str">
            <v>1.</v>
          </cell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O11">
            <v>0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B11">
            <v>1627946.0999999999</v>
          </cell>
          <cell r="AC11">
            <v>2072016.50178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  <cell r="AP11">
            <v>10.806040599257361</v>
          </cell>
          <cell r="AQ11" t="str">
            <v>1.1.</v>
          </cell>
          <cell r="AR11" t="str">
            <v>Reservas de apropiación</v>
          </cell>
          <cell r="AS11">
            <v>5.6725194523590729E-3</v>
          </cell>
          <cell r="AT11">
            <v>4.8150787304921333E-3</v>
          </cell>
          <cell r="AU11">
            <v>1.6963564066010104E-3</v>
          </cell>
          <cell r="AV11">
            <v>1.2415036161855195E-2</v>
          </cell>
          <cell r="AW11">
            <v>1.0378572423632085E-2</v>
          </cell>
          <cell r="AX11">
            <v>1.4717964943009525E-2</v>
          </cell>
          <cell r="AY11">
            <v>6.3111662082902635E-3</v>
          </cell>
          <cell r="AZ11">
            <v>7.1650855884979759E-3</v>
          </cell>
          <cell r="BA11">
            <v>9.0116438423728604E-3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B12">
            <v>1614299.4</v>
          </cell>
          <cell r="AC12">
            <v>2058168.3357800001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  <cell r="AP12">
            <v>10.585118854487629</v>
          </cell>
          <cell r="AQ12" t="str">
            <v>1.2.</v>
          </cell>
          <cell r="AR12" t="str">
            <v>Reservas de Tesorería</v>
          </cell>
          <cell r="AS12">
            <v>9.18247866355517E-3</v>
          </cell>
          <cell r="AT12">
            <v>1.4771514627012828E-2</v>
          </cell>
          <cell r="AU12">
            <v>2.8619273419976873E-2</v>
          </cell>
          <cell r="AV12">
            <v>1.6904299559636207E-2</v>
          </cell>
          <cell r="AW12">
            <v>2.09271311910578E-2</v>
          </cell>
          <cell r="AX12">
            <v>9.6210805141059962E-3</v>
          </cell>
          <cell r="AY12">
            <v>1.8371323314064575E-2</v>
          </cell>
          <cell r="AZ12">
            <v>1.6027223662337199E-2</v>
          </cell>
          <cell r="BA12">
            <v>8.7778942341382823E-2</v>
          </cell>
        </row>
        <row r="13">
          <cell r="A13" t="str">
            <v>2.</v>
          </cell>
          <cell r="B13" t="str">
            <v>GASTOS GENERALES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B13">
            <v>4524.2</v>
          </cell>
          <cell r="AC13">
            <v>8374.0679999999993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  <cell r="AP13">
            <v>37.863815497074562</v>
          </cell>
          <cell r="AQ13" t="str">
            <v>1.3.</v>
          </cell>
          <cell r="AR13" t="str">
            <v>Deuda Flotante</v>
          </cell>
          <cell r="AS13">
            <v>1.0570673048318536E-2</v>
          </cell>
          <cell r="AT13">
            <v>2.2354611070666865E-2</v>
          </cell>
          <cell r="AU13">
            <v>-7.2714517420238902E-3</v>
          </cell>
          <cell r="AV13">
            <v>1.0624095651856406E-2</v>
          </cell>
          <cell r="AW13">
            <v>-8.36948065680654E-3</v>
          </cell>
          <cell r="AX13">
            <v>1.3758265535372582E-2</v>
          </cell>
          <cell r="AY13">
            <v>1.5348381201716185E-3</v>
          </cell>
          <cell r="AZ13">
            <v>9.0360942016608936E-2</v>
          </cell>
          <cell r="BA13">
            <v>-2.5209508561540958E-2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B14">
            <v>9122.5</v>
          </cell>
          <cell r="AC14" t="str">
            <v>2.</v>
          </cell>
          <cell r="AD14" t="str">
            <v>GASTOS GENERALES</v>
          </cell>
          <cell r="AE14">
            <v>19100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  <cell r="AP14" t="str">
            <v>2.</v>
          </cell>
          <cell r="AQ14" t="str">
            <v>GASTOS GENERALES</v>
          </cell>
          <cell r="AR14">
            <v>8.3545321909205494</v>
          </cell>
          <cell r="AS14">
            <v>0.18290075826188132</v>
          </cell>
          <cell r="AT14">
            <v>0.11186734982120436</v>
          </cell>
          <cell r="AU14">
            <v>0.17070061699025535</v>
          </cell>
          <cell r="AV14">
            <v>0.2208235614697221</v>
          </cell>
          <cell r="AW14">
            <v>0.22417270020166735</v>
          </cell>
          <cell r="AX14">
            <v>0.26343420441166515</v>
          </cell>
          <cell r="AY14">
            <v>0.24831320877915225</v>
          </cell>
          <cell r="AZ14">
            <v>0.27630904891149538</v>
          </cell>
          <cell r="BA14">
            <v>0.26927435054832494</v>
          </cell>
        </row>
        <row r="15">
          <cell r="A15" t="str">
            <v>2.</v>
          </cell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O15">
            <v>0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B15">
            <v>505133.27799999999</v>
          </cell>
          <cell r="AC15">
            <v>596351.93934400007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  <cell r="AP15">
            <v>12.348630566049446</v>
          </cell>
          <cell r="AQ15" t="str">
            <v>2.1.</v>
          </cell>
          <cell r="AR15" t="str">
            <v>Reservas de apropiación</v>
          </cell>
          <cell r="AS15">
            <v>6.891687545862614E-2</v>
          </cell>
          <cell r="AT15">
            <v>6.1760552956918097E-2</v>
          </cell>
          <cell r="AU15">
            <v>9.2231337257582854E-2</v>
          </cell>
          <cell r="AV15">
            <v>0.13504246268163533</v>
          </cell>
          <cell r="AW15">
            <v>0.17824662485614076</v>
          </cell>
          <cell r="AX15">
            <v>0.11874132080985193</v>
          </cell>
          <cell r="AY15">
            <v>7.2576936346249551E-2</v>
          </cell>
          <cell r="AZ15">
            <v>7.2834765727072079E-2</v>
          </cell>
          <cell r="BA15">
            <v>8.6419767078379922E-2</v>
          </cell>
        </row>
        <row r="16">
          <cell r="A16" t="str">
            <v>3.</v>
          </cell>
          <cell r="B16" t="str">
            <v>TRANSFERENCIAS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B16">
            <v>399005.9</v>
          </cell>
          <cell r="AC16">
            <v>508771.81699999998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  <cell r="AP16">
            <v>3.2544754361547135</v>
          </cell>
          <cell r="AQ16" t="str">
            <v>2.2.</v>
          </cell>
          <cell r="AR16" t="str">
            <v>Reservas de Tesorería</v>
          </cell>
          <cell r="AS16">
            <v>5.0418128210382961E-2</v>
          </cell>
          <cell r="AT16">
            <v>8.5237769477561981E-2</v>
          </cell>
          <cell r="AU16">
            <v>3.8625633370299985E-2</v>
          </cell>
          <cell r="AV16">
            <v>6.2135998269083316E-2</v>
          </cell>
          <cell r="AW16">
            <v>6.5210931994391624E-2</v>
          </cell>
          <cell r="AX16">
            <v>3.5186396323980441E-2</v>
          </cell>
          <cell r="AY16">
            <v>0.11369863555069402</v>
          </cell>
          <cell r="AZ16">
            <v>0.14149209797040049</v>
          </cell>
          <cell r="BA16">
            <v>0.16788293376068872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B17">
            <v>77700.800000000003</v>
          </cell>
          <cell r="AC17">
            <v>67560.148344000001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  <cell r="AP17">
            <v>47.084366153684364</v>
          </cell>
          <cell r="AQ17" t="str">
            <v>2.3.</v>
          </cell>
          <cell r="AR17" t="str">
            <v>Deuda Flotante</v>
          </cell>
          <cell r="AS17">
            <v>6.3565754592872212E-2</v>
          </cell>
          <cell r="AT17">
            <v>-3.5130972613275711E-2</v>
          </cell>
          <cell r="AU17">
            <v>3.9843646362372503E-2</v>
          </cell>
          <cell r="AV17">
            <v>2.3645100519003422E-2</v>
          </cell>
          <cell r="AW17">
            <v>-1.9284856648865034E-2</v>
          </cell>
          <cell r="AX17">
            <v>0.10950648727783278</v>
          </cell>
          <cell r="AY17">
            <v>6.2037636882208674E-2</v>
          </cell>
          <cell r="AZ17">
            <v>6.1982185214022795E-2</v>
          </cell>
          <cell r="BA17">
            <v>1.4971649709256303E-2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B18">
            <v>28426.578000000001</v>
          </cell>
          <cell r="AC18" t="str">
            <v>3.</v>
          </cell>
          <cell r="AD18" t="str">
            <v>TRANSFERENCIAS</v>
          </cell>
          <cell r="AE18">
            <v>125806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  <cell r="AP18" t="str">
            <v>3.</v>
          </cell>
          <cell r="AQ18" t="str">
            <v>TRANSFERENCIAS</v>
          </cell>
          <cell r="AR18">
            <v>54.563220202012339</v>
          </cell>
          <cell r="AS18">
            <v>0.38096478412343732</v>
          </cell>
          <cell r="AT18">
            <v>0.72103558600249684</v>
          </cell>
          <cell r="AU18">
            <v>0.25524631498060779</v>
          </cell>
          <cell r="AV18">
            <v>0.3916616407919366</v>
          </cell>
          <cell r="AW18">
            <v>0.48535714183293505</v>
          </cell>
          <cell r="AX18">
            <v>0.83421337083407854</v>
          </cell>
          <cell r="AY18">
            <v>0.88462081257231517</v>
          </cell>
          <cell r="AZ18">
            <v>1.3030963730700473</v>
          </cell>
          <cell r="BA18">
            <v>1.3447102558361588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  <cell r="AP19">
            <v>21.426507391628768</v>
          </cell>
          <cell r="AQ19" t="str">
            <v>3.1.</v>
          </cell>
          <cell r="AR19" t="str">
            <v>Reservas de apropiación</v>
          </cell>
          <cell r="AS19">
            <v>0.18468932417513403</v>
          </cell>
          <cell r="AT19">
            <v>0.3353104158655954</v>
          </cell>
          <cell r="AU19">
            <v>0.16803184632036916</v>
          </cell>
          <cell r="AV19">
            <v>0.18701431054081794</v>
          </cell>
          <cell r="AW19">
            <v>5.8301874902109703E-2</v>
          </cell>
          <cell r="AX19">
            <v>0.22561999275604708</v>
          </cell>
          <cell r="AY19">
            <v>0.19713207953997386</v>
          </cell>
          <cell r="AZ19">
            <v>0.13761042944317223</v>
          </cell>
          <cell r="BA19">
            <v>0.7844639464190738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B20">
            <v>4015879</v>
          </cell>
          <cell r="AC20">
            <v>5203311.62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  <cell r="AP20">
            <v>19.733309868081928</v>
          </cell>
          <cell r="AQ20" t="str">
            <v>1.3.</v>
          </cell>
          <cell r="AR20" t="str">
            <v>Reservas de Tesorería</v>
          </cell>
          <cell r="AS20">
            <v>0.4990777896038131</v>
          </cell>
          <cell r="AT20">
            <v>0.14677585986479616</v>
          </cell>
          <cell r="AU20">
            <v>0.29734247518870538</v>
          </cell>
          <cell r="AV20">
            <v>6.906088716722629E-2</v>
          </cell>
          <cell r="AW20">
            <v>0.1555732361135585</v>
          </cell>
          <cell r="AX20">
            <v>0.32718963598388406</v>
          </cell>
          <cell r="AY20">
            <v>0.47822833418044275</v>
          </cell>
          <cell r="AZ20">
            <v>0.55352387882756815</v>
          </cell>
          <cell r="BA20">
            <v>0.96162127425006882</v>
          </cell>
        </row>
        <row r="21">
          <cell r="A21" t="str">
            <v>1.</v>
          </cell>
          <cell r="B21" t="str">
            <v>INTERNA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B21">
            <v>25414.799999999999</v>
          </cell>
          <cell r="AC21">
            <v>128370.81544999999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  <cell r="AP21">
            <v>46.508149359811938</v>
          </cell>
          <cell r="AQ21" t="str">
            <v>3.3.</v>
          </cell>
          <cell r="AR21" t="str">
            <v>Deuda Flotante</v>
          </cell>
          <cell r="AS21">
            <v>-0.30280232965550979</v>
          </cell>
          <cell r="AT21">
            <v>0.23894931027210534</v>
          </cell>
          <cell r="AU21">
            <v>-0.21012800652846669</v>
          </cell>
          <cell r="AV21">
            <v>0.13558644308389245</v>
          </cell>
          <cell r="AW21">
            <v>0.27148203081726674</v>
          </cell>
          <cell r="AX21">
            <v>0.28140374209414742</v>
          </cell>
          <cell r="AY21">
            <v>0.20926039885189857</v>
          </cell>
          <cell r="AZ21">
            <v>0.61196206479930682</v>
          </cell>
          <cell r="BA21">
            <v>-0.40137496483298385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  <cell r="AT23">
            <v>0.27136401490954032</v>
          </cell>
          <cell r="AU23">
            <v>8.0253590872006009E-2</v>
          </cell>
          <cell r="AV23">
            <v>0.31800977171272937</v>
          </cell>
          <cell r="AW23">
            <v>0.24613536349259876</v>
          </cell>
          <cell r="AX23">
            <v>6.9499260699525611E-2</v>
          </cell>
          <cell r="AY23">
            <v>6.2551494070726354E-2</v>
          </cell>
          <cell r="AZ23">
            <v>1.085775374219865</v>
          </cell>
          <cell r="BA23">
            <v>1.8651045282414938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Q24">
            <v>0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B24">
            <v>2490959.7000000002</v>
          </cell>
          <cell r="AC24" t="str">
            <v>1.</v>
          </cell>
          <cell r="AD24" t="str">
            <v>INTERNA</v>
          </cell>
          <cell r="AE24">
            <v>7085000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  <cell r="AP24" t="str">
            <v>1.</v>
          </cell>
          <cell r="AQ24" t="str">
            <v>INTERNA</v>
          </cell>
          <cell r="AR24">
            <v>45.649124717475885</v>
          </cell>
          <cell r="AS24">
            <v>6.3543271169521437E-2</v>
          </cell>
          <cell r="AT24">
            <v>6.6650507644753193E-2</v>
          </cell>
          <cell r="AU24">
            <v>3.8195043888001622E-2</v>
          </cell>
          <cell r="AV24">
            <v>6.0209707678468345E-2</v>
          </cell>
          <cell r="AW24">
            <v>0.20361641910963355</v>
          </cell>
          <cell r="AX24">
            <v>4.9039310300347694E-2</v>
          </cell>
          <cell r="AY24">
            <v>5.0645080074701067E-3</v>
          </cell>
          <cell r="AZ24">
            <v>0.63367599470865577</v>
          </cell>
          <cell r="BA24">
            <v>1.6971175937533154</v>
          </cell>
        </row>
        <row r="25">
          <cell r="A25" t="str">
            <v>1.</v>
          </cell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O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B25">
            <v>1141052.8999999999</v>
          </cell>
          <cell r="AC25">
            <v>1377370.6828639999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  <cell r="AP25">
            <v>42.587723736174254</v>
          </cell>
          <cell r="AQ25" t="str">
            <v>1.1.</v>
          </cell>
          <cell r="AR25" t="str">
            <v>Reservas de apropiación</v>
          </cell>
          <cell r="AS25">
            <v>0</v>
          </cell>
          <cell r="AT25">
            <v>1.137030911717855E-2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2.2239249827403964E-4</v>
          </cell>
          <cell r="BA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B26">
            <v>1121100.2999999998</v>
          </cell>
          <cell r="AC26">
            <v>1288610.748864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  <cell r="AP26">
            <v>43.755419002094719</v>
          </cell>
          <cell r="AQ26" t="str">
            <v>1.2.</v>
          </cell>
          <cell r="AR26" t="str">
            <v>Reservas de Tesorería</v>
          </cell>
          <cell r="AS26">
            <v>1.0779971837876073E-2</v>
          </cell>
          <cell r="AT26">
            <v>4.7518004884487056E-2</v>
          </cell>
          <cell r="AU26">
            <v>4.2613633570446542E-2</v>
          </cell>
          <cell r="AV26">
            <v>3.024479374600729E-2</v>
          </cell>
          <cell r="AW26">
            <v>4.5771518531400372E-2</v>
          </cell>
          <cell r="AX26">
            <v>0.15600131226016306</v>
          </cell>
          <cell r="AY26">
            <v>3.8534740138572762E-2</v>
          </cell>
          <cell r="AZ26">
            <v>4.0776320861046818E-3</v>
          </cell>
          <cell r="BA26">
            <v>0.52265105681176505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  <cell r="AT27">
            <v>7.762193643087582E-3</v>
          </cell>
          <cell r="AU27">
            <v>-4.418589682444924E-3</v>
          </cell>
          <cell r="AV27">
            <v>2.9964913932461049E-2</v>
          </cell>
          <cell r="AW27">
            <v>0.15784490057823317</v>
          </cell>
          <cell r="AX27">
            <v>-0.10696200195981539</v>
          </cell>
          <cell r="AY27">
            <v>-3.3470232131102652E-2</v>
          </cell>
          <cell r="AZ27">
            <v>0.62937597012427704</v>
          </cell>
          <cell r="BA27">
            <v>1.1744665369415503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B28">
            <v>19952.599999999999</v>
          </cell>
          <cell r="AC28" t="str">
            <v>2.</v>
          </cell>
          <cell r="AD28" t="str">
            <v>EXTERNA</v>
          </cell>
          <cell r="AE28">
            <v>0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  <cell r="AT28">
            <v>0.2047135072647871</v>
          </cell>
          <cell r="AU28">
            <v>4.2058546984004401E-2</v>
          </cell>
          <cell r="AV28">
            <v>0.25780006403426103</v>
          </cell>
          <cell r="AW28">
            <v>4.2518944382965218E-2</v>
          </cell>
          <cell r="AX28">
            <v>2.0459950399177904E-2</v>
          </cell>
          <cell r="AY28">
            <v>5.7486986063256251E-2</v>
          </cell>
          <cell r="AZ28">
            <v>0.45209937951120915</v>
          </cell>
          <cell r="BA28">
            <v>0.1679869344881782</v>
          </cell>
        </row>
        <row r="29">
          <cell r="A29" t="str">
            <v>2.</v>
          </cell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O29">
            <v>0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B29">
            <v>1349906.8</v>
          </cell>
          <cell r="AC29">
            <v>1245671.1058819999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  <cell r="AP29">
            <v>46.692719885846067</v>
          </cell>
          <cell r="AQ29" t="str">
            <v>2.1.</v>
          </cell>
          <cell r="AR29" t="str">
            <v>Reservas de apropiación</v>
          </cell>
          <cell r="AS29">
            <v>0</v>
          </cell>
          <cell r="AT29">
            <v>3.9499465150546354E-3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2.8922144400538854E-4</v>
          </cell>
          <cell r="BA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B30">
            <v>1264475.7</v>
          </cell>
          <cell r="AC30">
            <v>1227136.3594519999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  <cell r="AP30">
            <v>47.847092470918049</v>
          </cell>
          <cell r="AQ30" t="str">
            <v>2.2.</v>
          </cell>
          <cell r="AR30" t="str">
            <v>Reservas de Tesorería</v>
          </cell>
          <cell r="AS30">
            <v>0.12368403551336377</v>
          </cell>
          <cell r="AT30">
            <v>0.42660905446387953</v>
          </cell>
          <cell r="AU30">
            <v>0.15476183226476081</v>
          </cell>
          <cell r="AV30">
            <v>3.3304113552480176E-2</v>
          </cell>
          <cell r="AW30">
            <v>0.19598003151508667</v>
          </cell>
          <cell r="AX30">
            <v>3.2576013018321678E-2</v>
          </cell>
          <cell r="AY30">
            <v>1.6077283041943974E-2</v>
          </cell>
          <cell r="AZ30">
            <v>4.6285005090175101E-2</v>
          </cell>
          <cell r="BA30">
            <v>0.37278035165973927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  <cell r="AT31">
            <v>-0.22584549371414708</v>
          </cell>
          <cell r="AU31">
            <v>-0.11270328528075639</v>
          </cell>
          <cell r="AV31">
            <v>0.22449595048178086</v>
          </cell>
          <cell r="AW31">
            <v>-0.15346108713212142</v>
          </cell>
          <cell r="AX31">
            <v>-1.2116062619143773E-2</v>
          </cell>
          <cell r="AY31">
            <v>4.140970302131227E-2</v>
          </cell>
          <cell r="AZ31">
            <v>0.40552515297702868</v>
          </cell>
          <cell r="BA31">
            <v>-0.20479341717156105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  <cell r="AT33">
            <v>0.93284424525420606</v>
          </cell>
          <cell r="AU33">
            <v>0.99548192391145829</v>
          </cell>
          <cell r="AV33">
            <v>1.1667682825812022</v>
          </cell>
          <cell r="AW33">
            <v>1.0728039910877518</v>
          </cell>
          <cell r="AX33">
            <v>1.7679881077522199</v>
          </cell>
          <cell r="AY33">
            <v>2.0409252814848435</v>
          </cell>
          <cell r="AZ33">
            <v>2.2635972540413234</v>
          </cell>
          <cell r="BA33">
            <v>1.694393922417907</v>
          </cell>
        </row>
        <row r="34">
          <cell r="A34" t="str">
            <v>INVERSION</v>
          </cell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O34">
            <v>0</v>
          </cell>
          <cell r="P34">
            <v>0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B34">
            <v>1383556</v>
          </cell>
          <cell r="AC34">
            <v>1977253.1444549998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  <cell r="AP34">
            <v>27.623345472710369</v>
          </cell>
          <cell r="AQ34" t="str">
            <v>1.1.</v>
          </cell>
          <cell r="AR34" t="str">
            <v>Reservas de apropiación</v>
          </cell>
          <cell r="AS34">
            <v>0.29190834749152161</v>
          </cell>
          <cell r="AT34">
            <v>0.65138029125986086</v>
          </cell>
          <cell r="AU34">
            <v>0.58335704389173626</v>
          </cell>
          <cell r="AV34">
            <v>0.79480828800087888</v>
          </cell>
          <cell r="AW34">
            <v>0.69182675534199811</v>
          </cell>
          <cell r="AX34">
            <v>0.74992215819590957</v>
          </cell>
          <cell r="AY34">
            <v>0.75160668275175668</v>
          </cell>
          <cell r="AZ34">
            <v>1.0659372200967294</v>
          </cell>
          <cell r="BA34">
            <v>1.0146848679376657</v>
          </cell>
        </row>
        <row r="35">
          <cell r="B35" t="str">
            <v>1.1.</v>
          </cell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B35">
            <v>958714.70000000007</v>
          </cell>
          <cell r="AC35">
            <v>1384495.9769009999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  <cell r="AP35">
            <v>-0.33865822199340423</v>
          </cell>
          <cell r="AQ35" t="str">
            <v>1.2.</v>
          </cell>
          <cell r="AR35" t="str">
            <v>Reservas de Tesorería</v>
          </cell>
          <cell r="AS35">
            <v>0.61753516629535865</v>
          </cell>
          <cell r="AT35">
            <v>0.27723779795277087</v>
          </cell>
          <cell r="AU35">
            <v>0.21697103335873782</v>
          </cell>
          <cell r="AV35">
            <v>0.32634160678920082</v>
          </cell>
          <cell r="AW35">
            <v>0.28276459795803421</v>
          </cell>
          <cell r="AX35">
            <v>0.29188681825106888</v>
          </cell>
          <cell r="AY35">
            <v>0.79998895926159852</v>
          </cell>
          <cell r="AZ35">
            <v>1.0380804768500695</v>
          </cell>
          <cell r="BA35">
            <v>0.98816753154158254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  <cell r="AP36">
            <v>71.465020402934812</v>
          </cell>
          <cell r="AQ36" t="str">
            <v>1.3.</v>
          </cell>
          <cell r="AR36" t="str">
            <v>Deuda Flotante</v>
          </cell>
          <cell r="AS36">
            <v>-0.24679997620102212</v>
          </cell>
          <cell r="AT36">
            <v>4.2261560415742154E-3</v>
          </cell>
          <cell r="AU36">
            <v>0.19515384666098415</v>
          </cell>
          <cell r="AV36">
            <v>4.5618387791122782E-2</v>
          </cell>
          <cell r="AW36">
            <v>9.8212637787719381E-2</v>
          </cell>
          <cell r="AX36">
            <v>0.72617913130524148</v>
          </cell>
          <cell r="AY36">
            <v>0.48932963947148822</v>
          </cell>
          <cell r="AZ36">
            <v>0.15957955709452451</v>
          </cell>
          <cell r="BA36">
            <v>-0.30845847706134122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str">
            <v>TOTAL</v>
          </cell>
          <cell r="AQ38" t="e">
            <v>#DIV/0!</v>
          </cell>
          <cell r="AR38" t="e">
            <v>#DIV/0!</v>
          </cell>
          <cell r="AS38">
            <v>1.8859593566342951</v>
          </cell>
          <cell r="AT38">
            <v>2.0790524004156192</v>
          </cell>
          <cell r="AU38">
            <v>1.5247266248388813</v>
          </cell>
          <cell r="AV38">
            <v>2.1372066879289382</v>
          </cell>
          <cell r="AW38">
            <v>2.051405419572836</v>
          </cell>
          <cell r="AX38">
            <v>2.973232254689977</v>
          </cell>
          <cell r="AY38">
            <v>3.2626281245495639</v>
          </cell>
          <cell r="AZ38">
            <v>5.0423313015101741</v>
          </cell>
          <cell r="BA38">
            <v>5.2450641346660989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 t="str">
            <v>Reservas de apropiación</v>
          </cell>
          <cell r="AS39">
            <v>0.55118706657764083</v>
          </cell>
          <cell r="AT39">
            <v>1.0685865944450998</v>
          </cell>
          <cell r="AU39">
            <v>0.84531658387628927</v>
          </cell>
          <cell r="AV39">
            <v>1.1292800973851873</v>
          </cell>
          <cell r="AW39">
            <v>0.9387538275238807</v>
          </cell>
          <cell r="AX39">
            <v>1.109001436704818</v>
          </cell>
          <cell r="AY39">
            <v>1.0276268648462701</v>
          </cell>
          <cell r="AZ39">
            <v>1.2840591147977511</v>
          </cell>
          <cell r="BA39">
            <v>1.8945802252774924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str">
            <v>Reservas de Tesorería</v>
          </cell>
          <cell r="AS40">
            <v>1.3106775701243496</v>
          </cell>
          <cell r="AT40">
            <v>0.99815000127050846</v>
          </cell>
          <cell r="AU40">
            <v>0.7789338811729275</v>
          </cell>
          <cell r="AV40">
            <v>0.53799169908363409</v>
          </cell>
          <cell r="AW40">
            <v>0.7662274473035291</v>
          </cell>
          <cell r="AX40">
            <v>0.85246125635152425</v>
          </cell>
          <cell r="AY40">
            <v>1.4648992754873165</v>
          </cell>
          <cell r="AZ40">
            <v>1.7994863144866549</v>
          </cell>
          <cell r="BA40">
            <v>3.1008820903652272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str">
            <v>Deuda Flotante</v>
          </cell>
          <cell r="AS41">
            <v>2.4094719932305109E-2</v>
          </cell>
          <cell r="AT41">
            <v>1.2315804700011208E-2</v>
          </cell>
          <cell r="AU41">
            <v>-9.9523840210335307E-2</v>
          </cell>
          <cell r="AV41">
            <v>0.46993489146011708</v>
          </cell>
          <cell r="AW41">
            <v>0.34642414474542632</v>
          </cell>
          <cell r="AX41">
            <v>1.0117695616336349</v>
          </cell>
          <cell r="AY41">
            <v>0.77010198421597664</v>
          </cell>
          <cell r="AZ41">
            <v>1.9587858722257692</v>
          </cell>
          <cell r="BA41">
            <v>0.24960181902337952</v>
          </cell>
        </row>
        <row r="42"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str">
            <v xml:space="preserve"> PIB DEL AÑO ANTERIOR</v>
          </cell>
          <cell r="AQ43" t="e">
            <v>#DIV/0!</v>
          </cell>
          <cell r="AR43" t="e">
            <v>#DIV/0!</v>
          </cell>
          <cell r="AS43">
            <v>15126700</v>
          </cell>
          <cell r="AT43">
            <v>20228122</v>
          </cell>
          <cell r="AU43">
            <v>26240771</v>
          </cell>
          <cell r="AV43">
            <v>33138510</v>
          </cell>
          <cell r="AW43">
            <v>43591737.045630313</v>
          </cell>
          <cell r="AX43">
            <v>56896914.977212004</v>
          </cell>
          <cell r="AY43">
            <v>72407014</v>
          </cell>
          <cell r="AZ43">
            <v>89931091</v>
          </cell>
          <cell r="BA43">
            <v>108996572</v>
          </cell>
        </row>
        <row r="44">
          <cell r="AP44" t="e">
            <v>#DIV/0!</v>
          </cell>
          <cell r="AQ44" t="e">
            <v>#DIV/0!</v>
          </cell>
          <cell r="AR44" t="str">
            <v>C:\CARLOSJ\PRES9194\PAGOS.XLS</v>
          </cell>
          <cell r="AS44" t="e">
            <v>#DIV/0!</v>
          </cell>
          <cell r="AX44" t="str">
            <v>Rango FMI 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>
        <row r="47">
          <cell r="H47">
            <v>43898166</v>
          </cell>
          <cell r="I47">
            <v>57982290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J47">
            <v>73510862</v>
          </cell>
          <cell r="K47">
            <v>89523824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ob"/>
    </sheetNames>
    <sheetDataSet>
      <sheetData sheetId="0" refreshError="1">
        <row r="47">
          <cell r="L47">
            <v>108640206</v>
          </cell>
          <cell r="M47">
            <v>132825157</v>
          </cell>
          <cell r="N47">
            <v>159184581</v>
          </cell>
          <cell r="O47">
            <v>186403084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F35"/>
  <sheetViews>
    <sheetView topLeftCell="A18" workbookViewId="0">
      <selection activeCell="A37" sqref="A37"/>
    </sheetView>
  </sheetViews>
  <sheetFormatPr baseColWidth="10" defaultRowHeight="12.75"/>
  <cols>
    <col min="1" max="1" width="51" style="1" customWidth="1"/>
    <col min="2" max="2" width="15.42578125" style="1" customWidth="1"/>
    <col min="3" max="3" width="12.85546875" style="1" customWidth="1"/>
    <col min="4" max="4" width="11.7109375" style="1" customWidth="1"/>
    <col min="5" max="5" width="1.140625" style="1" customWidth="1"/>
    <col min="6" max="6" width="34" style="1" customWidth="1"/>
    <col min="7" max="8" width="11.7109375" style="1" customWidth="1"/>
    <col min="9" max="16384" width="11.42578125" style="1"/>
  </cols>
  <sheetData>
    <row r="1" spans="1:6" ht="12.75" customHeight="1">
      <c r="A1" s="84" t="s">
        <v>126</v>
      </c>
      <c r="B1" s="84"/>
      <c r="C1" s="84"/>
      <c r="D1" s="84"/>
      <c r="E1" s="84"/>
      <c r="F1" s="84"/>
    </row>
    <row r="2" spans="1:6" ht="12.75" customHeight="1">
      <c r="A2" s="84" t="s">
        <v>0</v>
      </c>
      <c r="B2" s="84"/>
      <c r="C2" s="84"/>
      <c r="D2" s="84"/>
      <c r="E2" s="84"/>
      <c r="F2" s="84"/>
    </row>
    <row r="3" spans="1:6" ht="12" customHeight="1">
      <c r="A3" s="85" t="s">
        <v>41</v>
      </c>
      <c r="B3" s="85"/>
      <c r="C3" s="85"/>
      <c r="D3" s="85"/>
      <c r="E3" s="85"/>
      <c r="F3" s="85"/>
    </row>
    <row r="4" spans="1:6">
      <c r="A4" s="84" t="s">
        <v>138</v>
      </c>
      <c r="B4" s="84"/>
      <c r="C4" s="84"/>
      <c r="D4" s="84"/>
      <c r="E4" s="84"/>
      <c r="F4" s="84"/>
    </row>
    <row r="5" spans="1:6" ht="12.75" customHeight="1">
      <c r="A5" s="39" t="s">
        <v>128</v>
      </c>
      <c r="B5" s="79"/>
      <c r="C5" s="48"/>
      <c r="D5" s="48"/>
      <c r="E5" s="80"/>
      <c r="F5" s="80"/>
    </row>
    <row r="6" spans="1:6" ht="12.75" customHeight="1">
      <c r="A6" s="39" t="s">
        <v>2</v>
      </c>
      <c r="B6" s="79"/>
      <c r="C6" s="48"/>
      <c r="D6" s="48"/>
      <c r="E6" s="80"/>
      <c r="F6" s="80"/>
    </row>
    <row r="7" spans="1:6" ht="12.75" customHeight="1">
      <c r="A7" s="39" t="s">
        <v>129</v>
      </c>
      <c r="B7" s="79"/>
      <c r="C7" s="48"/>
      <c r="D7" s="48"/>
      <c r="E7" s="80"/>
      <c r="F7" s="80"/>
    </row>
    <row r="8" spans="1:6" ht="12.75" customHeight="1">
      <c r="A8" s="39" t="s">
        <v>42</v>
      </c>
      <c r="B8" s="79"/>
      <c r="C8" s="48"/>
      <c r="D8" s="48"/>
      <c r="E8" s="80"/>
      <c r="F8" s="80"/>
    </row>
    <row r="9" spans="1:6">
      <c r="A9" s="38" t="s">
        <v>43</v>
      </c>
      <c r="B9" s="38"/>
      <c r="C9" s="38"/>
      <c r="D9" s="38"/>
      <c r="E9" s="38"/>
      <c r="F9" s="38"/>
    </row>
    <row r="10" spans="1:6" s="72" customFormat="1">
      <c r="A10" s="70" t="s">
        <v>127</v>
      </c>
      <c r="B10" s="71" t="s">
        <v>44</v>
      </c>
      <c r="C10" s="71" t="s">
        <v>45</v>
      </c>
      <c r="D10" s="70" t="s">
        <v>46</v>
      </c>
      <c r="E10" s="70"/>
      <c r="F10" s="70" t="s">
        <v>47</v>
      </c>
    </row>
    <row r="11" spans="1:6" s="72" customFormat="1">
      <c r="A11" s="73" t="s">
        <v>9</v>
      </c>
      <c r="B11" s="73" t="s">
        <v>10</v>
      </c>
      <c r="C11" s="73" t="s">
        <v>11</v>
      </c>
      <c r="D11" s="73" t="s">
        <v>12</v>
      </c>
      <c r="E11" s="73"/>
      <c r="F11" s="73" t="s">
        <v>13</v>
      </c>
    </row>
    <row r="12" spans="1:6">
      <c r="A12" s="52" t="s">
        <v>48</v>
      </c>
      <c r="B12" s="57"/>
      <c r="C12" s="57"/>
      <c r="D12" s="57">
        <f>+B12-C12</f>
        <v>0</v>
      </c>
      <c r="E12" s="57"/>
      <c r="F12" s="60"/>
    </row>
    <row r="13" spans="1:6">
      <c r="A13" s="48"/>
      <c r="B13" s="4"/>
      <c r="C13" s="4"/>
      <c r="D13" s="4">
        <f t="shared" ref="D13:D23" si="0">+B13-C13</f>
        <v>0</v>
      </c>
      <c r="E13" s="4"/>
      <c r="F13" s="48"/>
    </row>
    <row r="14" spans="1:6">
      <c r="A14" s="48"/>
      <c r="B14" s="4"/>
      <c r="C14" s="4"/>
      <c r="D14" s="4">
        <f t="shared" si="0"/>
        <v>0</v>
      </c>
      <c r="E14" s="4"/>
      <c r="F14" s="48"/>
    </row>
    <row r="15" spans="1:6">
      <c r="A15" s="52" t="s">
        <v>49</v>
      </c>
      <c r="B15" s="57"/>
      <c r="C15" s="57"/>
      <c r="D15" s="57">
        <f t="shared" si="0"/>
        <v>0</v>
      </c>
      <c r="E15" s="57"/>
      <c r="F15" s="60"/>
    </row>
    <row r="16" spans="1:6">
      <c r="A16" s="49" t="s">
        <v>20</v>
      </c>
      <c r="B16" s="4"/>
      <c r="C16" s="4"/>
      <c r="D16" s="4">
        <f t="shared" si="0"/>
        <v>0</v>
      </c>
      <c r="E16" s="4"/>
      <c r="F16" s="48"/>
    </row>
    <row r="17" spans="1:6">
      <c r="A17" s="49" t="s">
        <v>21</v>
      </c>
      <c r="B17" s="4"/>
      <c r="C17" s="4"/>
      <c r="D17" s="4">
        <f t="shared" si="0"/>
        <v>0</v>
      </c>
      <c r="E17" s="4"/>
      <c r="F17" s="48"/>
    </row>
    <row r="18" spans="1:6">
      <c r="A18" s="49" t="s">
        <v>22</v>
      </c>
      <c r="B18" s="4"/>
      <c r="C18" s="4"/>
      <c r="D18" s="4">
        <f t="shared" si="0"/>
        <v>0</v>
      </c>
      <c r="E18" s="4"/>
      <c r="F18" s="48"/>
    </row>
    <row r="19" spans="1:6">
      <c r="A19" s="49" t="s">
        <v>23</v>
      </c>
      <c r="B19" s="4"/>
      <c r="C19" s="4"/>
      <c r="D19" s="4">
        <f t="shared" si="0"/>
        <v>0</v>
      </c>
      <c r="E19" s="4"/>
      <c r="F19" s="48"/>
    </row>
    <row r="20" spans="1:6">
      <c r="A20" s="49" t="s">
        <v>24</v>
      </c>
      <c r="B20" s="4"/>
      <c r="C20" s="4"/>
      <c r="D20" s="4">
        <f t="shared" si="0"/>
        <v>0</v>
      </c>
      <c r="E20" s="4"/>
      <c r="F20" s="48"/>
    </row>
    <row r="21" spans="1:6">
      <c r="A21" s="49" t="s">
        <v>50</v>
      </c>
      <c r="B21" s="4"/>
      <c r="C21" s="4"/>
      <c r="D21" s="4">
        <f t="shared" si="0"/>
        <v>0</v>
      </c>
      <c r="E21" s="4"/>
      <c r="F21" s="48"/>
    </row>
    <row r="22" spans="1:6">
      <c r="A22" s="49" t="s">
        <v>51</v>
      </c>
      <c r="B22" s="4"/>
      <c r="C22" s="4"/>
      <c r="D22" s="4">
        <f t="shared" si="0"/>
        <v>0</v>
      </c>
      <c r="E22" s="4"/>
      <c r="F22" s="48"/>
    </row>
    <row r="23" spans="1:6">
      <c r="A23" s="49" t="s">
        <v>52</v>
      </c>
      <c r="B23" s="4"/>
      <c r="C23" s="4"/>
      <c r="D23" s="4">
        <f t="shared" si="0"/>
        <v>0</v>
      </c>
      <c r="E23" s="4"/>
      <c r="F23" s="48"/>
    </row>
    <row r="24" spans="1:6" s="3" customFormat="1">
      <c r="A24" s="74" t="s">
        <v>137</v>
      </c>
      <c r="B24" s="75"/>
      <c r="C24" s="75"/>
      <c r="D24" s="75">
        <f>+'[34]2 flujo FE'!B38</f>
        <v>0</v>
      </c>
      <c r="E24" s="75"/>
      <c r="F24" s="74"/>
    </row>
    <row r="25" spans="1:6" s="3" customFormat="1" ht="28.5" customHeight="1">
      <c r="A25" s="6"/>
      <c r="B25" s="7"/>
      <c r="C25" s="7"/>
      <c r="D25" s="7"/>
      <c r="E25" s="7"/>
      <c r="F25" s="53" t="s">
        <v>35</v>
      </c>
    </row>
    <row r="26" spans="1:6" s="3" customFormat="1">
      <c r="A26" s="6"/>
      <c r="B26" s="7"/>
      <c r="C26" s="7"/>
      <c r="D26" s="7"/>
      <c r="E26" s="7"/>
      <c r="F26" s="6" t="s">
        <v>36</v>
      </c>
    </row>
    <row r="27" spans="1:6" s="3" customFormat="1">
      <c r="A27" s="6"/>
      <c r="B27" s="7"/>
      <c r="C27" s="7"/>
      <c r="D27" s="7"/>
      <c r="E27" s="7"/>
      <c r="F27" s="6"/>
    </row>
    <row r="28" spans="1:6">
      <c r="A28" s="50" t="s">
        <v>53</v>
      </c>
      <c r="B28" s="48"/>
      <c r="C28" s="48"/>
      <c r="D28" s="48"/>
      <c r="E28" s="48"/>
      <c r="F28" s="48"/>
    </row>
    <row r="29" spans="1:6">
      <c r="A29" s="50" t="s">
        <v>54</v>
      </c>
      <c r="B29" s="48"/>
      <c r="C29" s="48"/>
      <c r="D29" s="48"/>
      <c r="E29" s="48"/>
      <c r="F29" s="48"/>
    </row>
    <row r="30" spans="1:6">
      <c r="A30" s="44" t="s">
        <v>55</v>
      </c>
      <c r="B30" s="48"/>
      <c r="C30" s="48"/>
      <c r="D30" s="48"/>
      <c r="E30" s="48"/>
      <c r="F30" s="48"/>
    </row>
    <row r="31" spans="1:6">
      <c r="A31" s="44" t="s">
        <v>56</v>
      </c>
      <c r="B31" s="48"/>
      <c r="C31" s="48"/>
      <c r="D31" s="48"/>
      <c r="E31" s="48"/>
      <c r="F31" s="48"/>
    </row>
    <row r="32" spans="1:6" ht="24.75" customHeight="1">
      <c r="A32" s="82" t="s">
        <v>139</v>
      </c>
      <c r="B32" s="83"/>
      <c r="C32" s="83"/>
      <c r="D32" s="83"/>
      <c r="E32" s="83"/>
      <c r="F32" s="83"/>
    </row>
    <row r="33" spans="1:6" ht="25.5" customHeight="1">
      <c r="A33" s="82" t="s">
        <v>57</v>
      </c>
      <c r="B33" s="83"/>
      <c r="C33" s="83"/>
      <c r="D33" s="83"/>
      <c r="E33" s="83"/>
      <c r="F33" s="83"/>
    </row>
    <row r="34" spans="1:6">
      <c r="A34" s="44" t="s">
        <v>58</v>
      </c>
      <c r="B34" s="48"/>
      <c r="C34" s="48"/>
      <c r="D34" s="48"/>
      <c r="E34" s="48"/>
      <c r="F34" s="48"/>
    </row>
    <row r="35" spans="1:6">
      <c r="A35" s="44"/>
      <c r="B35" s="48"/>
      <c r="C35" s="51"/>
      <c r="D35" s="51"/>
      <c r="E35" s="51"/>
      <c r="F35" s="51"/>
    </row>
  </sheetData>
  <mergeCells count="6">
    <mergeCell ref="A32:F32"/>
    <mergeCell ref="A33:F33"/>
    <mergeCell ref="A1:F1"/>
    <mergeCell ref="A2:F2"/>
    <mergeCell ref="A3:F3"/>
    <mergeCell ref="A4:F4"/>
  </mergeCells>
  <phoneticPr fontId="4" type="noConversion"/>
  <printOptions horizontalCentered="1" verticalCentered="1"/>
  <pageMargins left="0.17" right="0.17" top="0.19" bottom="0.2" header="0" footer="0"/>
  <pageSetup orientation="landscape" r:id="rId1"/>
  <headerFooter alignWithMargins="0"/>
  <ignoredErrors>
    <ignoredError sqref="F11 A16:A22 A11:D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1:I74"/>
  <sheetViews>
    <sheetView view="pageBreakPreview" topLeftCell="A34" zoomScaleNormal="100" workbookViewId="0">
      <selection activeCell="A47" sqref="A47:H47"/>
    </sheetView>
  </sheetViews>
  <sheetFormatPr baseColWidth="10" defaultRowHeight="12.75"/>
  <cols>
    <col min="1" max="1" width="28.28515625" style="1" customWidth="1"/>
    <col min="2" max="7" width="8.85546875" style="1" customWidth="1"/>
    <col min="8" max="8" width="28.28515625" style="1" customWidth="1"/>
    <col min="9" max="16384" width="11.42578125" style="1"/>
  </cols>
  <sheetData>
    <row r="1" spans="1:9">
      <c r="A1" s="84" t="s">
        <v>126</v>
      </c>
      <c r="B1" s="84"/>
      <c r="C1" s="84"/>
      <c r="D1" s="84"/>
      <c r="E1" s="84"/>
      <c r="F1" s="84"/>
      <c r="G1" s="84"/>
      <c r="H1" s="84"/>
    </row>
    <row r="2" spans="1:9" ht="12.75" customHeight="1">
      <c r="A2" s="84" t="s">
        <v>0</v>
      </c>
      <c r="B2" s="84"/>
      <c r="C2" s="84"/>
      <c r="D2" s="84"/>
      <c r="E2" s="84"/>
      <c r="F2" s="84"/>
      <c r="G2" s="84"/>
      <c r="H2" s="84"/>
    </row>
    <row r="3" spans="1:9" ht="12.75" customHeight="1">
      <c r="A3" s="87" t="s">
        <v>1</v>
      </c>
      <c r="B3" s="87"/>
      <c r="C3" s="87"/>
      <c r="D3" s="87"/>
      <c r="E3" s="87"/>
      <c r="F3" s="87"/>
      <c r="G3" s="87"/>
      <c r="H3" s="87"/>
    </row>
    <row r="4" spans="1:9" ht="12.75" customHeight="1">
      <c r="A4" s="84" t="s">
        <v>142</v>
      </c>
      <c r="B4" s="84"/>
      <c r="C4" s="84"/>
      <c r="D4" s="84"/>
      <c r="E4" s="84"/>
      <c r="F4" s="84"/>
      <c r="G4" s="84"/>
      <c r="H4" s="84"/>
    </row>
    <row r="5" spans="1:9" ht="12.75" customHeight="1">
      <c r="A5" s="84" t="s">
        <v>130</v>
      </c>
      <c r="B5" s="84"/>
      <c r="C5" s="84"/>
      <c r="D5" s="84"/>
      <c r="E5" s="84"/>
      <c r="F5" s="84"/>
      <c r="G5" s="84"/>
      <c r="H5" s="84"/>
    </row>
    <row r="6" spans="1:9" ht="12.75" customHeight="1">
      <c r="A6" s="39" t="s">
        <v>128</v>
      </c>
      <c r="B6" s="59"/>
      <c r="C6" s="59"/>
      <c r="D6" s="59"/>
      <c r="E6" s="59"/>
      <c r="F6" s="59"/>
      <c r="G6" s="80"/>
      <c r="H6" s="80"/>
    </row>
    <row r="7" spans="1:9" ht="12.75" customHeight="1">
      <c r="A7" s="39" t="s">
        <v>2</v>
      </c>
      <c r="B7" s="59"/>
      <c r="C7" s="59"/>
      <c r="D7" s="59"/>
      <c r="E7" s="59"/>
      <c r="F7" s="59"/>
      <c r="G7" s="80"/>
      <c r="H7" s="80"/>
    </row>
    <row r="8" spans="1:9" ht="12.75" customHeight="1">
      <c r="A8" s="39" t="s">
        <v>129</v>
      </c>
      <c r="B8" s="59"/>
      <c r="C8" s="59"/>
      <c r="D8" s="59"/>
      <c r="E8" s="59"/>
      <c r="F8" s="59"/>
      <c r="G8" s="80"/>
      <c r="H8" s="80"/>
    </row>
    <row r="9" spans="1:9" ht="12.75" customHeight="1">
      <c r="A9" s="39" t="s">
        <v>39</v>
      </c>
      <c r="B9" s="59"/>
      <c r="C9" s="59"/>
      <c r="D9" s="59"/>
      <c r="E9" s="59"/>
      <c r="F9" s="59"/>
      <c r="G9" s="80"/>
      <c r="H9" s="80"/>
    </row>
    <row r="10" spans="1:9">
      <c r="A10" s="38" t="s">
        <v>3</v>
      </c>
      <c r="B10" s="38"/>
      <c r="C10" s="38"/>
      <c r="D10" s="38"/>
      <c r="E10" s="38"/>
      <c r="F10" s="38"/>
      <c r="G10" s="38"/>
      <c r="H10" s="38"/>
    </row>
    <row r="11" spans="1:9" s="77" customFormat="1">
      <c r="A11" s="70" t="s">
        <v>4</v>
      </c>
      <c r="B11" s="70" t="s">
        <v>5</v>
      </c>
      <c r="C11" s="70" t="s">
        <v>6</v>
      </c>
      <c r="D11" s="76" t="s">
        <v>7</v>
      </c>
      <c r="E11" s="76"/>
      <c r="F11" s="76"/>
      <c r="G11" s="76"/>
      <c r="H11" s="70" t="s">
        <v>8</v>
      </c>
    </row>
    <row r="12" spans="1:9" s="77" customFormat="1">
      <c r="A12" s="70"/>
      <c r="B12" s="73" t="s">
        <v>133</v>
      </c>
      <c r="C12" s="73" t="s">
        <v>134</v>
      </c>
      <c r="D12" s="73" t="s">
        <v>135</v>
      </c>
      <c r="E12" s="73" t="s">
        <v>136</v>
      </c>
      <c r="F12" s="73" t="s">
        <v>140</v>
      </c>
      <c r="G12" s="73" t="s">
        <v>141</v>
      </c>
      <c r="H12" s="70"/>
    </row>
    <row r="13" spans="1:9" s="77" customFormat="1">
      <c r="A13" s="73" t="s">
        <v>9</v>
      </c>
      <c r="B13" s="73" t="s">
        <v>10</v>
      </c>
      <c r="C13" s="73" t="s">
        <v>11</v>
      </c>
      <c r="D13" s="73" t="s">
        <v>12</v>
      </c>
      <c r="E13" s="73" t="s">
        <v>13</v>
      </c>
      <c r="F13" s="73" t="s">
        <v>14</v>
      </c>
      <c r="G13" s="73" t="s">
        <v>15</v>
      </c>
      <c r="H13" s="73" t="s">
        <v>16</v>
      </c>
    </row>
    <row r="14" spans="1:9" s="3" customFormat="1">
      <c r="A14" s="6" t="s">
        <v>17</v>
      </c>
      <c r="B14" s="54"/>
      <c r="C14" s="7"/>
      <c r="D14" s="7"/>
      <c r="E14" s="7"/>
      <c r="F14" s="7"/>
      <c r="G14" s="7"/>
      <c r="H14" s="9"/>
      <c r="I14" s="2"/>
    </row>
    <row r="15" spans="1:9">
      <c r="A15" s="40" t="s">
        <v>18</v>
      </c>
      <c r="B15" s="55"/>
      <c r="C15" s="4"/>
      <c r="D15" s="4"/>
      <c r="E15" s="4"/>
      <c r="F15" s="4"/>
      <c r="G15" s="4"/>
      <c r="H15" s="41"/>
      <c r="I15" s="5"/>
    </row>
    <row r="16" spans="1:9">
      <c r="A16" s="40" t="s">
        <v>19</v>
      </c>
      <c r="B16" s="55">
        <f t="shared" ref="B16:G16" si="0">SUM(B17:B23)</f>
        <v>0</v>
      </c>
      <c r="C16" s="4">
        <f t="shared" si="0"/>
        <v>0</v>
      </c>
      <c r="D16" s="4">
        <f t="shared" si="0"/>
        <v>0</v>
      </c>
      <c r="E16" s="4">
        <f t="shared" si="0"/>
        <v>0</v>
      </c>
      <c r="F16" s="4">
        <f t="shared" si="0"/>
        <v>0</v>
      </c>
      <c r="G16" s="4">
        <f t="shared" si="0"/>
        <v>0</v>
      </c>
      <c r="H16" s="41"/>
      <c r="I16" s="5"/>
    </row>
    <row r="17" spans="1:9">
      <c r="A17" s="42" t="s">
        <v>20</v>
      </c>
      <c r="B17" s="55"/>
      <c r="C17" s="4"/>
      <c r="D17" s="4"/>
      <c r="E17" s="4"/>
      <c r="F17" s="4"/>
      <c r="G17" s="4"/>
      <c r="H17" s="41"/>
      <c r="I17" s="5"/>
    </row>
    <row r="18" spans="1:9">
      <c r="A18" s="42" t="s">
        <v>21</v>
      </c>
      <c r="B18" s="55"/>
      <c r="C18" s="4"/>
      <c r="D18" s="4"/>
      <c r="E18" s="4"/>
      <c r="F18" s="4"/>
      <c r="G18" s="4"/>
      <c r="H18" s="41"/>
      <c r="I18" s="5"/>
    </row>
    <row r="19" spans="1:9">
      <c r="A19" s="42" t="s">
        <v>22</v>
      </c>
      <c r="B19" s="55"/>
      <c r="C19" s="4"/>
      <c r="D19" s="4"/>
      <c r="E19" s="4"/>
      <c r="F19" s="4"/>
      <c r="G19" s="4"/>
      <c r="H19" s="41"/>
      <c r="I19" s="5"/>
    </row>
    <row r="20" spans="1:9">
      <c r="A20" s="42" t="s">
        <v>23</v>
      </c>
      <c r="B20" s="55"/>
      <c r="C20" s="4"/>
      <c r="D20" s="4"/>
      <c r="E20" s="4"/>
      <c r="F20" s="4"/>
      <c r="G20" s="4"/>
      <c r="H20" s="41"/>
      <c r="I20" s="5"/>
    </row>
    <row r="21" spans="1:9">
      <c r="A21" s="42" t="s">
        <v>24</v>
      </c>
      <c r="B21" s="55"/>
      <c r="C21" s="4"/>
      <c r="D21" s="4"/>
      <c r="E21" s="4"/>
      <c r="F21" s="4"/>
      <c r="G21" s="4"/>
      <c r="H21" s="41"/>
      <c r="I21" s="5"/>
    </row>
    <row r="22" spans="1:9">
      <c r="A22" s="43" t="s">
        <v>25</v>
      </c>
      <c r="B22" s="55"/>
      <c r="C22" s="4"/>
      <c r="D22" s="4"/>
      <c r="E22" s="4"/>
      <c r="F22" s="4"/>
      <c r="G22" s="4"/>
      <c r="H22" s="41"/>
      <c r="I22" s="5"/>
    </row>
    <row r="23" spans="1:9">
      <c r="A23" s="43" t="s">
        <v>26</v>
      </c>
      <c r="B23" s="55"/>
      <c r="C23" s="4"/>
      <c r="D23" s="4"/>
      <c r="E23" s="4"/>
      <c r="F23" s="4"/>
      <c r="G23" s="4"/>
      <c r="H23" s="41"/>
      <c r="I23" s="5"/>
    </row>
    <row r="24" spans="1:9" s="3" customFormat="1">
      <c r="A24" s="45" t="s">
        <v>27</v>
      </c>
      <c r="B24" s="46">
        <f t="shared" ref="B24:G24" si="1">+B15+B16</f>
        <v>0</v>
      </c>
      <c r="C24" s="46">
        <f t="shared" si="1"/>
        <v>0</v>
      </c>
      <c r="D24" s="46">
        <f t="shared" si="1"/>
        <v>0</v>
      </c>
      <c r="E24" s="46">
        <f t="shared" si="1"/>
        <v>0</v>
      </c>
      <c r="F24" s="46">
        <f t="shared" si="1"/>
        <v>0</v>
      </c>
      <c r="G24" s="46">
        <f t="shared" si="1"/>
        <v>0</v>
      </c>
      <c r="H24" s="47"/>
      <c r="I24" s="2"/>
    </row>
    <row r="25" spans="1:9" s="77" customFormat="1">
      <c r="A25" s="70" t="s">
        <v>4</v>
      </c>
      <c r="B25" s="70" t="s">
        <v>28</v>
      </c>
      <c r="C25" s="70" t="s">
        <v>6</v>
      </c>
      <c r="D25" s="76" t="s">
        <v>7</v>
      </c>
      <c r="E25" s="76"/>
      <c r="F25" s="76"/>
      <c r="G25" s="76"/>
      <c r="H25" s="70" t="s">
        <v>29</v>
      </c>
    </row>
    <row r="26" spans="1:9" s="77" customFormat="1">
      <c r="A26" s="70"/>
      <c r="B26" s="73" t="s">
        <v>133</v>
      </c>
      <c r="C26" s="73" t="s">
        <v>134</v>
      </c>
      <c r="D26" s="73" t="s">
        <v>135</v>
      </c>
      <c r="E26" s="73" t="s">
        <v>136</v>
      </c>
      <c r="F26" s="73" t="s">
        <v>140</v>
      </c>
      <c r="G26" s="73" t="s">
        <v>141</v>
      </c>
      <c r="H26" s="70"/>
    </row>
    <row r="27" spans="1:9" s="77" customFormat="1">
      <c r="A27" s="73" t="s">
        <v>9</v>
      </c>
      <c r="B27" s="73" t="s">
        <v>10</v>
      </c>
      <c r="C27" s="73" t="s">
        <v>11</v>
      </c>
      <c r="D27" s="73" t="s">
        <v>12</v>
      </c>
      <c r="E27" s="73" t="s">
        <v>13</v>
      </c>
      <c r="F27" s="73" t="s">
        <v>14</v>
      </c>
      <c r="G27" s="73" t="s">
        <v>15</v>
      </c>
      <c r="H27" s="73" t="s">
        <v>16</v>
      </c>
    </row>
    <row r="28" spans="1:9" s="3" customFormat="1">
      <c r="A28" s="39" t="s">
        <v>30</v>
      </c>
      <c r="B28" s="54"/>
      <c r="C28" s="7"/>
      <c r="D28" s="7"/>
      <c r="E28" s="7"/>
      <c r="F28" s="7"/>
      <c r="G28" s="7"/>
      <c r="H28" s="9"/>
      <c r="I28" s="2"/>
    </row>
    <row r="29" spans="1:9">
      <c r="A29" s="45" t="s">
        <v>31</v>
      </c>
      <c r="B29" s="57"/>
      <c r="C29" s="57"/>
      <c r="D29" s="57"/>
      <c r="E29" s="57"/>
      <c r="F29" s="57"/>
      <c r="G29" s="57"/>
      <c r="H29" s="78"/>
      <c r="I29" s="5"/>
    </row>
    <row r="30" spans="1:9">
      <c r="A30" s="45" t="s">
        <v>32</v>
      </c>
      <c r="B30" s="57">
        <f t="shared" ref="B30:G30" si="2">SUM(B31:B36)</f>
        <v>0</v>
      </c>
      <c r="C30" s="57">
        <f t="shared" si="2"/>
        <v>0</v>
      </c>
      <c r="D30" s="57">
        <f t="shared" si="2"/>
        <v>0</v>
      </c>
      <c r="E30" s="57">
        <f t="shared" si="2"/>
        <v>0</v>
      </c>
      <c r="F30" s="57">
        <f t="shared" si="2"/>
        <v>0</v>
      </c>
      <c r="G30" s="57">
        <f t="shared" si="2"/>
        <v>0</v>
      </c>
      <c r="H30" s="58" t="s">
        <v>131</v>
      </c>
      <c r="I30" s="5"/>
    </row>
    <row r="31" spans="1:9">
      <c r="A31" s="42" t="s">
        <v>20</v>
      </c>
      <c r="B31" s="55"/>
      <c r="C31" s="4"/>
      <c r="D31" s="4"/>
      <c r="E31" s="4"/>
      <c r="F31" s="4"/>
      <c r="G31" s="4"/>
      <c r="H31" s="41"/>
      <c r="I31" s="5"/>
    </row>
    <row r="32" spans="1:9">
      <c r="A32" s="42" t="s">
        <v>21</v>
      </c>
      <c r="B32" s="55"/>
      <c r="C32" s="4"/>
      <c r="D32" s="4"/>
      <c r="E32" s="4"/>
      <c r="F32" s="4"/>
      <c r="G32" s="4"/>
      <c r="H32" s="41"/>
      <c r="I32" s="5"/>
    </row>
    <row r="33" spans="1:9">
      <c r="A33" s="42" t="s">
        <v>22</v>
      </c>
      <c r="B33" s="55"/>
      <c r="C33" s="4"/>
      <c r="D33" s="4"/>
      <c r="E33" s="4"/>
      <c r="F33" s="4"/>
      <c r="G33" s="4"/>
      <c r="H33" s="41"/>
      <c r="I33" s="5"/>
    </row>
    <row r="34" spans="1:9">
      <c r="A34" s="42" t="s">
        <v>23</v>
      </c>
      <c r="B34" s="55"/>
      <c r="C34" s="4"/>
      <c r="D34" s="4"/>
      <c r="E34" s="4"/>
      <c r="F34" s="4"/>
      <c r="G34" s="4"/>
      <c r="H34" s="41"/>
      <c r="I34" s="5"/>
    </row>
    <row r="35" spans="1:9">
      <c r="A35" s="42" t="s">
        <v>24</v>
      </c>
      <c r="B35" s="55"/>
      <c r="C35" s="4"/>
      <c r="D35" s="4"/>
      <c r="E35" s="4"/>
      <c r="F35" s="4"/>
      <c r="G35" s="4"/>
      <c r="H35" s="41"/>
      <c r="I35" s="5"/>
    </row>
    <row r="36" spans="1:9">
      <c r="A36" s="43" t="s">
        <v>26</v>
      </c>
      <c r="B36" s="55"/>
      <c r="C36" s="4"/>
      <c r="D36" s="4"/>
      <c r="E36" s="4"/>
      <c r="F36" s="4"/>
      <c r="G36" s="4"/>
      <c r="H36" s="41"/>
      <c r="I36" s="5"/>
    </row>
    <row r="37" spans="1:9">
      <c r="A37" s="56" t="s">
        <v>33</v>
      </c>
      <c r="B37" s="57">
        <f t="shared" ref="B37:G37" si="3">+B29+B30</f>
        <v>0</v>
      </c>
      <c r="C37" s="57">
        <f t="shared" si="3"/>
        <v>0</v>
      </c>
      <c r="D37" s="57">
        <f t="shared" si="3"/>
        <v>0</v>
      </c>
      <c r="E37" s="57">
        <f t="shared" si="3"/>
        <v>0</v>
      </c>
      <c r="F37" s="57">
        <f t="shared" si="3"/>
        <v>0</v>
      </c>
      <c r="G37" s="57">
        <f t="shared" si="3"/>
        <v>0</v>
      </c>
      <c r="H37" s="78"/>
      <c r="I37" s="5"/>
    </row>
    <row r="38" spans="1:9" s="3" customFormat="1">
      <c r="A38" s="45" t="s">
        <v>34</v>
      </c>
      <c r="B38" s="46">
        <f t="shared" ref="B38:G38" si="4">+B24-B37</f>
        <v>0</v>
      </c>
      <c r="C38" s="46">
        <f t="shared" si="4"/>
        <v>0</v>
      </c>
      <c r="D38" s="46">
        <f t="shared" si="4"/>
        <v>0</v>
      </c>
      <c r="E38" s="46">
        <f t="shared" si="4"/>
        <v>0</v>
      </c>
      <c r="F38" s="46">
        <f t="shared" si="4"/>
        <v>0</v>
      </c>
      <c r="G38" s="46">
        <f t="shared" si="4"/>
        <v>0</v>
      </c>
      <c r="H38" s="47"/>
      <c r="I38" s="2"/>
    </row>
    <row r="39" spans="1:9" s="3" customFormat="1" ht="28.5" customHeight="1">
      <c r="A39" s="6"/>
      <c r="B39" s="7"/>
      <c r="C39" s="7"/>
      <c r="D39" s="7"/>
      <c r="E39" s="6"/>
      <c r="F39" s="6"/>
      <c r="G39" s="6"/>
      <c r="H39" s="6" t="s">
        <v>35</v>
      </c>
    </row>
    <row r="40" spans="1:9" s="3" customFormat="1">
      <c r="A40" s="6"/>
      <c r="B40" s="7"/>
      <c r="C40" s="7"/>
      <c r="D40" s="7"/>
      <c r="E40" s="6"/>
      <c r="F40" s="6"/>
      <c r="G40" s="6"/>
      <c r="H40" s="81" t="s">
        <v>36</v>
      </c>
    </row>
    <row r="41" spans="1:9" s="3" customFormat="1">
      <c r="A41" s="6"/>
      <c r="B41" s="7"/>
      <c r="C41" s="7"/>
      <c r="D41" s="7"/>
      <c r="E41" s="6"/>
      <c r="F41" s="6"/>
      <c r="G41" s="6"/>
      <c r="H41" s="6"/>
    </row>
    <row r="42" spans="1:9" s="3" customFormat="1">
      <c r="A42" s="8" t="s">
        <v>40</v>
      </c>
      <c r="B42" s="7"/>
      <c r="C42" s="7"/>
      <c r="D42" s="7"/>
      <c r="E42" s="7"/>
      <c r="F42" s="7"/>
      <c r="G42" s="7"/>
      <c r="H42" s="9"/>
      <c r="I42" s="2"/>
    </row>
    <row r="43" spans="1:9">
      <c r="A43" s="44" t="s">
        <v>37</v>
      </c>
      <c r="B43" s="4"/>
      <c r="C43" s="4"/>
      <c r="D43" s="4"/>
      <c r="E43" s="4"/>
      <c r="F43" s="4"/>
      <c r="G43" s="4"/>
      <c r="H43" s="4"/>
      <c r="I43" s="5"/>
    </row>
    <row r="44" spans="1:9">
      <c r="A44" s="44" t="s">
        <v>143</v>
      </c>
      <c r="B44" s="4"/>
      <c r="C44" s="4"/>
      <c r="D44" s="4"/>
      <c r="E44" s="4"/>
      <c r="F44" s="4"/>
      <c r="G44" s="4"/>
      <c r="H44" s="4"/>
      <c r="I44" s="5"/>
    </row>
    <row r="45" spans="1:9">
      <c r="A45" s="44" t="s">
        <v>38</v>
      </c>
      <c r="B45" s="4"/>
      <c r="C45" s="4"/>
      <c r="D45" s="4"/>
      <c r="E45" s="4"/>
      <c r="F45" s="4"/>
      <c r="G45" s="4"/>
      <c r="H45" s="4"/>
      <c r="I45" s="5"/>
    </row>
    <row r="46" spans="1:9">
      <c r="A46" s="44" t="s">
        <v>144</v>
      </c>
      <c r="B46" s="4"/>
      <c r="C46" s="4"/>
      <c r="D46" s="4"/>
      <c r="E46" s="4"/>
      <c r="F46" s="4"/>
      <c r="G46" s="4"/>
      <c r="H46" s="4"/>
      <c r="I46" s="5"/>
    </row>
    <row r="47" spans="1:9" ht="24.75" customHeight="1">
      <c r="A47" s="82" t="s">
        <v>132</v>
      </c>
      <c r="B47" s="86"/>
      <c r="C47" s="86"/>
      <c r="D47" s="86"/>
      <c r="E47" s="86"/>
      <c r="F47" s="86"/>
      <c r="G47" s="86"/>
      <c r="H47" s="86"/>
      <c r="I47" s="5"/>
    </row>
    <row r="48" spans="1:9">
      <c r="B48" s="5"/>
      <c r="C48" s="5"/>
      <c r="D48" s="5"/>
      <c r="E48" s="5"/>
      <c r="F48" s="5"/>
      <c r="G48" s="5"/>
      <c r="H48" s="5"/>
      <c r="I48" s="5"/>
    </row>
    <row r="49" spans="2:9">
      <c r="B49" s="5"/>
      <c r="C49" s="5"/>
      <c r="D49" s="5"/>
      <c r="E49" s="5"/>
      <c r="F49" s="5"/>
      <c r="G49" s="5"/>
      <c r="H49" s="5"/>
      <c r="I49" s="5"/>
    </row>
    <row r="50" spans="2:9">
      <c r="B50" s="5"/>
      <c r="C50" s="5"/>
      <c r="D50" s="5"/>
      <c r="E50" s="5"/>
      <c r="F50" s="5"/>
      <c r="G50" s="5"/>
      <c r="H50" s="5"/>
      <c r="I50" s="5"/>
    </row>
    <row r="51" spans="2:9">
      <c r="B51" s="5"/>
      <c r="C51" s="5"/>
      <c r="D51" s="5"/>
      <c r="E51" s="5"/>
      <c r="F51" s="5"/>
      <c r="G51" s="5"/>
      <c r="H51" s="5"/>
      <c r="I51" s="5"/>
    </row>
    <row r="52" spans="2:9">
      <c r="B52" s="5"/>
      <c r="C52" s="5"/>
      <c r="D52" s="5"/>
      <c r="E52" s="5"/>
      <c r="F52" s="5"/>
      <c r="G52" s="5"/>
      <c r="H52" s="5"/>
      <c r="I52" s="5"/>
    </row>
    <row r="53" spans="2:9">
      <c r="B53" s="5"/>
      <c r="C53" s="5"/>
      <c r="D53" s="5"/>
      <c r="E53" s="5"/>
      <c r="F53" s="5"/>
      <c r="G53" s="5"/>
      <c r="H53" s="5"/>
      <c r="I53" s="5"/>
    </row>
    <row r="54" spans="2:9">
      <c r="B54" s="5"/>
      <c r="C54" s="5"/>
      <c r="D54" s="5"/>
      <c r="E54" s="5"/>
      <c r="F54" s="5"/>
      <c r="G54" s="5"/>
      <c r="H54" s="5"/>
      <c r="I54" s="5"/>
    </row>
    <row r="55" spans="2:9">
      <c r="B55" s="5"/>
      <c r="C55" s="5"/>
      <c r="D55" s="5"/>
      <c r="E55" s="5"/>
      <c r="F55" s="5"/>
      <c r="G55" s="5"/>
      <c r="H55" s="5"/>
      <c r="I55" s="5"/>
    </row>
    <row r="56" spans="2:9">
      <c r="B56" s="5"/>
      <c r="C56" s="5"/>
      <c r="D56" s="5"/>
      <c r="E56" s="5"/>
      <c r="F56" s="5"/>
      <c r="G56" s="5"/>
      <c r="H56" s="5"/>
      <c r="I56" s="5"/>
    </row>
    <row r="57" spans="2:9">
      <c r="B57" s="5"/>
      <c r="C57" s="5"/>
      <c r="D57" s="5"/>
      <c r="E57" s="5"/>
      <c r="F57" s="5"/>
      <c r="G57" s="5"/>
      <c r="H57" s="5"/>
      <c r="I57" s="5"/>
    </row>
    <row r="58" spans="2:9">
      <c r="B58" s="5"/>
      <c r="C58" s="5"/>
      <c r="D58" s="5"/>
      <c r="E58" s="5"/>
      <c r="F58" s="5"/>
      <c r="G58" s="5"/>
      <c r="H58" s="5"/>
      <c r="I58" s="5"/>
    </row>
    <row r="59" spans="2:9">
      <c r="B59" s="5"/>
      <c r="C59" s="5"/>
      <c r="D59" s="5"/>
      <c r="E59" s="5"/>
      <c r="F59" s="5"/>
      <c r="G59" s="5"/>
      <c r="H59" s="5"/>
      <c r="I59" s="5"/>
    </row>
    <row r="60" spans="2:9">
      <c r="B60" s="5"/>
      <c r="C60" s="5"/>
      <c r="D60" s="5"/>
      <c r="E60" s="5"/>
      <c r="F60" s="5"/>
      <c r="G60" s="5"/>
      <c r="H60" s="5"/>
      <c r="I60" s="5"/>
    </row>
    <row r="61" spans="2:9">
      <c r="B61" s="5"/>
      <c r="C61" s="5"/>
      <c r="D61" s="5"/>
      <c r="E61" s="5"/>
      <c r="F61" s="5"/>
      <c r="G61" s="5"/>
      <c r="H61" s="5"/>
      <c r="I61" s="5"/>
    </row>
    <row r="62" spans="2:9">
      <c r="B62" s="5"/>
      <c r="C62" s="5"/>
      <c r="D62" s="5"/>
      <c r="E62" s="5"/>
      <c r="F62" s="5"/>
      <c r="G62" s="5"/>
      <c r="H62" s="5"/>
      <c r="I62" s="5"/>
    </row>
    <row r="63" spans="2:9">
      <c r="B63" s="5"/>
      <c r="C63" s="5"/>
      <c r="D63" s="5"/>
      <c r="E63" s="5"/>
      <c r="F63" s="5"/>
      <c r="G63" s="5"/>
      <c r="H63" s="5"/>
      <c r="I63" s="5"/>
    </row>
    <row r="64" spans="2:9">
      <c r="B64" s="5"/>
      <c r="C64" s="5"/>
      <c r="D64" s="5"/>
      <c r="E64" s="5"/>
      <c r="F64" s="5"/>
      <c r="G64" s="5"/>
      <c r="H64" s="5"/>
      <c r="I64" s="5"/>
    </row>
    <row r="65" spans="2:9">
      <c r="B65" s="5"/>
      <c r="C65" s="5"/>
      <c r="D65" s="5"/>
      <c r="E65" s="5"/>
      <c r="F65" s="5"/>
      <c r="G65" s="5"/>
      <c r="H65" s="5"/>
      <c r="I65" s="5"/>
    </row>
    <row r="66" spans="2:9">
      <c r="B66" s="5"/>
      <c r="C66" s="5"/>
      <c r="D66" s="5"/>
      <c r="E66" s="5"/>
      <c r="F66" s="5"/>
      <c r="G66" s="5"/>
      <c r="H66" s="5"/>
      <c r="I66" s="5"/>
    </row>
    <row r="67" spans="2:9">
      <c r="B67" s="5"/>
      <c r="C67" s="5"/>
      <c r="D67" s="5"/>
      <c r="E67" s="5"/>
      <c r="F67" s="5"/>
      <c r="G67" s="5"/>
      <c r="H67" s="5"/>
      <c r="I67" s="5"/>
    </row>
    <row r="68" spans="2:9">
      <c r="B68" s="5"/>
      <c r="C68" s="5"/>
      <c r="D68" s="5"/>
      <c r="E68" s="5"/>
      <c r="F68" s="5"/>
      <c r="G68" s="5"/>
      <c r="H68" s="5"/>
      <c r="I68" s="5"/>
    </row>
    <row r="69" spans="2:9">
      <c r="B69" s="5"/>
      <c r="C69" s="5"/>
      <c r="D69" s="5"/>
      <c r="E69" s="5"/>
      <c r="F69" s="5"/>
      <c r="G69" s="5"/>
      <c r="H69" s="5"/>
      <c r="I69" s="5"/>
    </row>
    <row r="70" spans="2:9">
      <c r="B70" s="5"/>
      <c r="C70" s="5"/>
      <c r="D70" s="5"/>
      <c r="E70" s="5"/>
      <c r="F70" s="5"/>
      <c r="G70" s="5"/>
      <c r="H70" s="5"/>
      <c r="I70" s="5"/>
    </row>
    <row r="71" spans="2:9">
      <c r="B71" s="5"/>
      <c r="C71" s="5"/>
      <c r="D71" s="5"/>
      <c r="E71" s="5"/>
      <c r="F71" s="5"/>
      <c r="G71" s="5"/>
      <c r="H71" s="5"/>
      <c r="I71" s="5"/>
    </row>
    <row r="72" spans="2:9">
      <c r="B72" s="5"/>
      <c r="C72" s="5"/>
      <c r="D72" s="5"/>
      <c r="E72" s="5"/>
      <c r="F72" s="5"/>
      <c r="G72" s="5"/>
      <c r="H72" s="5"/>
      <c r="I72" s="5"/>
    </row>
    <row r="73" spans="2:9">
      <c r="B73" s="5"/>
      <c r="C73" s="5"/>
      <c r="D73" s="5"/>
      <c r="E73" s="5"/>
      <c r="F73" s="5"/>
      <c r="G73" s="5"/>
      <c r="H73" s="5"/>
      <c r="I73" s="5"/>
    </row>
    <row r="74" spans="2:9">
      <c r="B74" s="5"/>
      <c r="C74" s="5"/>
      <c r="D74" s="5"/>
      <c r="E74" s="5"/>
      <c r="F74" s="5"/>
      <c r="G74" s="5"/>
      <c r="H74" s="5"/>
      <c r="I74" s="5"/>
    </row>
  </sheetData>
  <mergeCells count="6">
    <mergeCell ref="A47:H47"/>
    <mergeCell ref="A1:H1"/>
    <mergeCell ref="A2:H2"/>
    <mergeCell ref="A3:H3"/>
    <mergeCell ref="A4:H4"/>
    <mergeCell ref="A5:H5"/>
  </mergeCells>
  <phoneticPr fontId="4" type="noConversion"/>
  <printOptions horizontalCentered="1" verticalCentered="1"/>
  <pageMargins left="0.15748031496062992" right="0.15748031496062992" top="0.23622047244094491" bottom="0.21" header="0.15748031496062992" footer="0"/>
  <pageSetup scale="95" orientation="landscape" r:id="rId1"/>
  <headerFooter alignWithMargins="0"/>
  <ignoredErrors>
    <ignoredError sqref="H13 H27 A27:A36 B27:G27 B14:G25 B13:G13 A13 A17:A22 A10:G12 A26:G26 A14:A16 A23:A2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="166" zoomScaleNormal="166" workbookViewId="0">
      <pane xSplit="2" ySplit="4" topLeftCell="C32" activePane="bottomRight" state="frozen"/>
      <selection activeCell="C4" sqref="C4:I17"/>
      <selection pane="topRight" activeCell="C4" sqref="C4:I17"/>
      <selection pane="bottomLeft" activeCell="C4" sqref="C4:I17"/>
      <selection pane="bottomRight" activeCell="B9" sqref="B9"/>
    </sheetView>
  </sheetViews>
  <sheetFormatPr baseColWidth="10" defaultRowHeight="11.25"/>
  <cols>
    <col min="1" max="1" width="3.85546875" style="10" customWidth="1"/>
    <col min="2" max="2" width="50.42578125" style="10" customWidth="1"/>
    <col min="3" max="4" width="8.140625" style="10" customWidth="1"/>
    <col min="5" max="5" width="8.7109375" style="10" bestFit="1" customWidth="1"/>
    <col min="6" max="6" width="0.7109375" style="10" customWidth="1"/>
    <col min="7" max="7" width="11.28515625" style="11" customWidth="1"/>
    <col min="8" max="8" width="1.85546875" style="10" hidden="1" customWidth="1"/>
    <col min="9" max="9" width="1" style="10" hidden="1" customWidth="1"/>
    <col min="10" max="10" width="11.7109375" style="10" bestFit="1" customWidth="1"/>
    <col min="11" max="16384" width="11.42578125" style="10"/>
  </cols>
  <sheetData>
    <row r="1" spans="1:10">
      <c r="B1" s="10" t="s">
        <v>59</v>
      </c>
    </row>
    <row r="2" spans="1:10">
      <c r="B2" s="88" t="s">
        <v>60</v>
      </c>
      <c r="C2" s="88"/>
      <c r="D2" s="88"/>
      <c r="E2" s="88"/>
      <c r="F2" s="88"/>
    </row>
    <row r="3" spans="1:10">
      <c r="B3" s="89" t="s">
        <v>61</v>
      </c>
      <c r="C3" s="89"/>
      <c r="D3" s="89"/>
      <c r="E3" s="89"/>
      <c r="F3" s="89"/>
    </row>
    <row r="4" spans="1:10" ht="33.75">
      <c r="A4" s="61"/>
      <c r="B4" s="62" t="s">
        <v>62</v>
      </c>
      <c r="C4" s="62" t="s">
        <v>145</v>
      </c>
      <c r="D4" s="63" t="s">
        <v>146</v>
      </c>
      <c r="E4" s="62" t="s">
        <v>147</v>
      </c>
    </row>
    <row r="5" spans="1:10">
      <c r="A5" s="12">
        <v>1</v>
      </c>
      <c r="B5" s="16" t="s">
        <v>148</v>
      </c>
      <c r="C5" s="13">
        <f>SUM(C6:C8)</f>
        <v>0</v>
      </c>
      <c r="D5" s="14">
        <f>SUM(D6:D8)</f>
        <v>0</v>
      </c>
      <c r="E5" s="13">
        <f>SUM(E6:E8)</f>
        <v>0</v>
      </c>
    </row>
    <row r="6" spans="1:10">
      <c r="A6" s="15"/>
      <c r="B6" s="16" t="s">
        <v>63</v>
      </c>
      <c r="C6" s="17"/>
      <c r="D6" s="18"/>
      <c r="E6" s="17"/>
    </row>
    <row r="7" spans="1:10">
      <c r="A7" s="15"/>
      <c r="B7" s="15" t="s">
        <v>64</v>
      </c>
      <c r="C7" s="17"/>
      <c r="D7" s="18"/>
      <c r="E7" s="17"/>
      <c r="H7" s="19"/>
      <c r="I7" s="19"/>
    </row>
    <row r="8" spans="1:10">
      <c r="A8" s="15"/>
      <c r="B8" s="15" t="s">
        <v>65</v>
      </c>
      <c r="C8" s="17"/>
      <c r="D8" s="18"/>
      <c r="E8" s="17"/>
      <c r="H8" s="19"/>
      <c r="I8" s="19"/>
    </row>
    <row r="9" spans="1:10">
      <c r="A9" s="12">
        <v>2</v>
      </c>
      <c r="B9" s="12" t="s">
        <v>66</v>
      </c>
      <c r="C9" s="13"/>
      <c r="D9" s="14"/>
      <c r="E9" s="13"/>
      <c r="H9" s="20"/>
      <c r="I9" s="20"/>
    </row>
    <row r="10" spans="1:10">
      <c r="A10" s="12">
        <v>3</v>
      </c>
      <c r="B10" s="12" t="s">
        <v>67</v>
      </c>
      <c r="C10" s="13">
        <f>+C11+C12</f>
        <v>0</v>
      </c>
      <c r="D10" s="14">
        <f>+D11+D12</f>
        <v>0</v>
      </c>
      <c r="E10" s="13">
        <f>+E11+E12</f>
        <v>0</v>
      </c>
    </row>
    <row r="11" spans="1:10">
      <c r="A11" s="15"/>
      <c r="B11" s="21" t="s">
        <v>68</v>
      </c>
      <c r="C11" s="17"/>
      <c r="D11" s="18"/>
      <c r="E11" s="17"/>
    </row>
    <row r="12" spans="1:10">
      <c r="A12" s="15"/>
      <c r="B12" s="21" t="s">
        <v>69</v>
      </c>
      <c r="C12" s="17"/>
      <c r="D12" s="18"/>
      <c r="E12" s="17"/>
      <c r="J12" s="11"/>
    </row>
    <row r="13" spans="1:10">
      <c r="A13" s="12">
        <v>4</v>
      </c>
      <c r="B13" s="12" t="s">
        <v>70</v>
      </c>
      <c r="C13" s="13"/>
      <c r="D13" s="14"/>
      <c r="E13" s="13"/>
      <c r="H13" s="19"/>
      <c r="I13" s="19"/>
      <c r="J13" s="11"/>
    </row>
    <row r="14" spans="1:10">
      <c r="A14" s="12">
        <v>5</v>
      </c>
      <c r="B14" s="12" t="s">
        <v>71</v>
      </c>
      <c r="C14" s="11"/>
      <c r="D14" s="22"/>
      <c r="H14" s="19"/>
      <c r="I14" s="19"/>
      <c r="J14" s="11"/>
    </row>
    <row r="15" spans="1:10">
      <c r="A15" s="15">
        <v>6</v>
      </c>
      <c r="B15" s="15" t="s">
        <v>72</v>
      </c>
      <c r="C15" s="17"/>
      <c r="D15" s="18"/>
      <c r="E15" s="17"/>
      <c r="H15" s="19"/>
      <c r="I15" s="19"/>
    </row>
    <row r="16" spans="1:10">
      <c r="A16" s="12">
        <v>7</v>
      </c>
      <c r="B16" s="12" t="s">
        <v>73</v>
      </c>
      <c r="C16" s="13"/>
      <c r="D16" s="14"/>
      <c r="E16" s="13"/>
      <c r="H16" s="19"/>
      <c r="I16" s="19"/>
      <c r="J16" s="23"/>
    </row>
    <row r="17" spans="1:10">
      <c r="A17" s="12">
        <v>8</v>
      </c>
      <c r="B17" s="12" t="s">
        <v>74</v>
      </c>
      <c r="C17" s="24"/>
      <c r="D17" s="25"/>
      <c r="E17" s="24"/>
      <c r="H17" s="26"/>
      <c r="I17" s="19"/>
      <c r="J17" s="23"/>
    </row>
    <row r="18" spans="1:10">
      <c r="A18" s="15">
        <v>9</v>
      </c>
      <c r="B18" s="15" t="s">
        <v>75</v>
      </c>
      <c r="C18" s="17"/>
      <c r="D18" s="18"/>
      <c r="E18" s="17"/>
      <c r="H18" s="26"/>
      <c r="I18" s="19"/>
      <c r="J18" s="23"/>
    </row>
    <row r="19" spans="1:10">
      <c r="A19" s="12">
        <v>10</v>
      </c>
      <c r="B19" s="27" t="s">
        <v>76</v>
      </c>
      <c r="C19" s="13"/>
      <c r="D19" s="14"/>
      <c r="E19" s="13"/>
      <c r="H19" s="19"/>
      <c r="I19" s="19"/>
      <c r="J19" s="23"/>
    </row>
    <row r="20" spans="1:10">
      <c r="A20" s="12">
        <v>11</v>
      </c>
      <c r="B20" s="12" t="s">
        <v>77</v>
      </c>
      <c r="C20" s="13"/>
      <c r="D20" s="14"/>
      <c r="E20" s="13"/>
      <c r="H20" s="19"/>
      <c r="I20" s="19"/>
      <c r="J20" s="23"/>
    </row>
    <row r="21" spans="1:10">
      <c r="A21" s="15">
        <v>12</v>
      </c>
      <c r="B21" s="15" t="s">
        <v>78</v>
      </c>
      <c r="C21" s="17"/>
      <c r="D21" s="18"/>
      <c r="E21" s="17"/>
      <c r="J21" s="23"/>
    </row>
    <row r="22" spans="1:10">
      <c r="A22" s="12">
        <v>13</v>
      </c>
      <c r="B22" s="12" t="s">
        <v>79</v>
      </c>
      <c r="C22" s="13"/>
      <c r="D22" s="14"/>
      <c r="E22" s="13"/>
      <c r="H22" s="28"/>
      <c r="J22" s="23"/>
    </row>
    <row r="23" spans="1:10">
      <c r="A23" s="12">
        <v>14</v>
      </c>
      <c r="B23" s="27" t="s">
        <v>80</v>
      </c>
      <c r="C23" s="13"/>
      <c r="D23" s="14"/>
      <c r="E23" s="13"/>
      <c r="H23" s="28"/>
      <c r="J23" s="23"/>
    </row>
    <row r="24" spans="1:10">
      <c r="A24" s="15">
        <v>15</v>
      </c>
      <c r="B24" s="15" t="s">
        <v>81</v>
      </c>
      <c r="C24" s="17"/>
      <c r="D24" s="18"/>
      <c r="E24" s="17"/>
    </row>
    <row r="25" spans="1:10">
      <c r="A25" s="12">
        <v>16</v>
      </c>
      <c r="B25" s="12" t="s">
        <v>82</v>
      </c>
      <c r="C25" s="13"/>
      <c r="D25" s="14"/>
      <c r="E25" s="13"/>
    </row>
    <row r="26" spans="1:10">
      <c r="A26" s="15">
        <v>17</v>
      </c>
      <c r="B26" s="15" t="s">
        <v>83</v>
      </c>
      <c r="C26" s="17"/>
      <c r="D26" s="18"/>
      <c r="E26" s="17"/>
    </row>
    <row r="27" spans="1:10">
      <c r="A27" s="12">
        <v>18</v>
      </c>
      <c r="B27" s="12" t="s">
        <v>84</v>
      </c>
      <c r="C27" s="13"/>
      <c r="D27" s="14"/>
      <c r="E27" s="13"/>
    </row>
    <row r="28" spans="1:10">
      <c r="A28" s="12">
        <v>19</v>
      </c>
      <c r="B28" s="12" t="s">
        <v>85</v>
      </c>
      <c r="C28" s="13"/>
      <c r="D28" s="14"/>
      <c r="E28" s="13"/>
    </row>
    <row r="29" spans="1:10">
      <c r="A29" s="15">
        <v>20</v>
      </c>
      <c r="B29" s="15" t="s">
        <v>86</v>
      </c>
      <c r="C29" s="17"/>
      <c r="D29" s="18"/>
      <c r="E29" s="17"/>
    </row>
    <row r="30" spans="1:10">
      <c r="A30" s="12">
        <v>21</v>
      </c>
      <c r="B30" s="12" t="s">
        <v>87</v>
      </c>
      <c r="C30" s="13"/>
      <c r="D30" s="14"/>
      <c r="E30" s="13"/>
      <c r="F30" s="10">
        <v>0</v>
      </c>
    </row>
    <row r="31" spans="1:10">
      <c r="A31" s="12">
        <v>22</v>
      </c>
      <c r="B31" s="12" t="s">
        <v>88</v>
      </c>
      <c r="C31" s="13"/>
      <c r="D31" s="14"/>
      <c r="E31" s="13"/>
      <c r="F31" s="10">
        <v>97870</v>
      </c>
    </row>
    <row r="32" spans="1:10">
      <c r="A32" s="15">
        <v>23</v>
      </c>
      <c r="B32" s="15" t="s">
        <v>89</v>
      </c>
      <c r="C32" s="17"/>
      <c r="D32" s="18"/>
      <c r="E32" s="17"/>
    </row>
    <row r="33" spans="1:5">
      <c r="A33" s="12">
        <v>24</v>
      </c>
      <c r="B33" s="12" t="s">
        <v>90</v>
      </c>
      <c r="C33" s="13"/>
      <c r="D33" s="14"/>
      <c r="E33" s="13"/>
    </row>
    <row r="34" spans="1:5">
      <c r="A34" s="12">
        <v>25</v>
      </c>
      <c r="B34" s="12" t="s">
        <v>91</v>
      </c>
      <c r="C34" s="13"/>
      <c r="D34" s="14"/>
      <c r="E34" s="13"/>
    </row>
    <row r="35" spans="1:5">
      <c r="A35" s="15">
        <v>26</v>
      </c>
      <c r="B35" s="15" t="s">
        <v>92</v>
      </c>
      <c r="C35" s="17"/>
      <c r="D35" s="18"/>
      <c r="E35" s="17"/>
    </row>
    <row r="36" spans="1:5">
      <c r="A36" s="12">
        <v>27</v>
      </c>
      <c r="B36" s="12" t="s">
        <v>93</v>
      </c>
      <c r="C36" s="13"/>
      <c r="D36" s="14"/>
      <c r="E36" s="13"/>
    </row>
    <row r="37" spans="1:5">
      <c r="A37" s="12">
        <v>28</v>
      </c>
      <c r="B37" s="12" t="s">
        <v>94</v>
      </c>
      <c r="C37" s="24"/>
      <c r="D37" s="25"/>
      <c r="E37" s="24"/>
    </row>
    <row r="38" spans="1:5">
      <c r="A38" s="15">
        <v>29</v>
      </c>
      <c r="B38" s="15" t="s">
        <v>95</v>
      </c>
      <c r="C38" s="17"/>
      <c r="D38" s="18"/>
      <c r="E38" s="17"/>
    </row>
    <row r="39" spans="1:5">
      <c r="A39" s="12">
        <v>30</v>
      </c>
      <c r="B39" s="12" t="s">
        <v>96</v>
      </c>
      <c r="C39" s="24"/>
      <c r="D39" s="25"/>
      <c r="E39" s="24"/>
    </row>
    <row r="40" spans="1:5">
      <c r="A40" s="12">
        <v>31</v>
      </c>
      <c r="B40" s="12" t="s">
        <v>97</v>
      </c>
      <c r="C40" s="13"/>
      <c r="D40" s="14"/>
      <c r="E40" s="13"/>
    </row>
    <row r="41" spans="1:5">
      <c r="A41" s="15">
        <v>32</v>
      </c>
      <c r="B41" s="15" t="s">
        <v>98</v>
      </c>
      <c r="C41" s="17"/>
      <c r="D41" s="18"/>
      <c r="E41" s="17"/>
    </row>
    <row r="42" spans="1:5">
      <c r="A42" s="12">
        <v>33</v>
      </c>
      <c r="B42" s="27" t="s">
        <v>99</v>
      </c>
      <c r="C42" s="13"/>
      <c r="D42" s="14"/>
      <c r="E42" s="13"/>
    </row>
    <row r="43" spans="1:5">
      <c r="A43" s="12">
        <v>34</v>
      </c>
      <c r="B43" s="12" t="s">
        <v>100</v>
      </c>
      <c r="C43" s="13"/>
      <c r="D43" s="14"/>
      <c r="E43" s="13"/>
    </row>
    <row r="44" spans="1:5">
      <c r="A44" s="15">
        <v>35</v>
      </c>
      <c r="B44" s="15" t="s">
        <v>101</v>
      </c>
      <c r="C44" s="17"/>
      <c r="D44" s="18"/>
      <c r="E44" s="17"/>
    </row>
    <row r="45" spans="1:5">
      <c r="A45" s="12">
        <v>36</v>
      </c>
      <c r="B45" s="12" t="s">
        <v>102</v>
      </c>
      <c r="C45" s="13"/>
      <c r="D45" s="14"/>
      <c r="E45" s="13"/>
    </row>
    <row r="46" spans="1:5">
      <c r="A46" s="12">
        <v>37</v>
      </c>
      <c r="B46" s="12" t="s">
        <v>103</v>
      </c>
      <c r="C46" s="13"/>
      <c r="D46" s="14"/>
      <c r="E46" s="13"/>
    </row>
    <row r="47" spans="1:5">
      <c r="A47" s="15">
        <v>38</v>
      </c>
      <c r="B47" s="15" t="s">
        <v>104</v>
      </c>
      <c r="C47" s="17"/>
      <c r="D47" s="18"/>
      <c r="E47" s="17"/>
    </row>
    <row r="48" spans="1:5">
      <c r="A48" s="12">
        <v>39</v>
      </c>
      <c r="B48" s="12" t="s">
        <v>105</v>
      </c>
      <c r="C48" s="13"/>
      <c r="D48" s="14"/>
      <c r="E48" s="13"/>
    </row>
    <row r="49" spans="1:8">
      <c r="A49" s="12">
        <v>40</v>
      </c>
      <c r="B49" s="12" t="s">
        <v>106</v>
      </c>
      <c r="C49" s="13"/>
      <c r="D49" s="14"/>
      <c r="E49" s="13"/>
    </row>
    <row r="50" spans="1:8">
      <c r="A50" s="15">
        <v>41</v>
      </c>
      <c r="B50" s="15" t="s">
        <v>107</v>
      </c>
      <c r="C50" s="17"/>
      <c r="D50" s="18"/>
      <c r="E50" s="17"/>
    </row>
    <row r="51" spans="1:8">
      <c r="A51" s="12">
        <v>42</v>
      </c>
      <c r="B51" s="12" t="s">
        <v>108</v>
      </c>
      <c r="C51" s="13"/>
      <c r="D51" s="14"/>
      <c r="E51" s="13"/>
    </row>
    <row r="52" spans="1:8" ht="22.5" hidden="1">
      <c r="A52" s="15">
        <v>43</v>
      </c>
      <c r="B52" s="15" t="s">
        <v>109</v>
      </c>
      <c r="C52" s="17"/>
      <c r="D52" s="18"/>
      <c r="E52" s="17"/>
    </row>
    <row r="53" spans="1:8">
      <c r="A53" s="12">
        <v>43</v>
      </c>
      <c r="B53" s="12" t="s">
        <v>110</v>
      </c>
      <c r="C53" s="13"/>
      <c r="D53" s="14"/>
      <c r="E53" s="13"/>
    </row>
    <row r="54" spans="1:8" ht="22.5">
      <c r="A54" s="12">
        <v>43.6666666666667</v>
      </c>
      <c r="B54" s="36" t="s">
        <v>119</v>
      </c>
      <c r="C54" s="13"/>
      <c r="D54" s="13"/>
      <c r="E54" s="13"/>
    </row>
    <row r="55" spans="1:8">
      <c r="A55" s="15">
        <v>44.1666666666667</v>
      </c>
      <c r="B55" s="36" t="s">
        <v>120</v>
      </c>
      <c r="C55" s="13"/>
      <c r="D55" s="13"/>
      <c r="E55" s="13"/>
    </row>
    <row r="56" spans="1:8">
      <c r="A56" s="12">
        <v>44.6666666666667</v>
      </c>
      <c r="B56" s="36" t="s">
        <v>121</v>
      </c>
      <c r="C56" s="13"/>
      <c r="D56" s="13"/>
      <c r="E56" s="13"/>
    </row>
    <row r="57" spans="1:8">
      <c r="A57" s="12">
        <v>45.1666666666667</v>
      </c>
      <c r="B57" s="36" t="s">
        <v>118</v>
      </c>
      <c r="C57" s="13"/>
      <c r="D57" s="13"/>
      <c r="E57" s="13"/>
    </row>
    <row r="58" spans="1:8">
      <c r="A58" s="15">
        <v>45.6666666666667</v>
      </c>
      <c r="B58" s="36" t="s">
        <v>122</v>
      </c>
      <c r="C58" s="12"/>
      <c r="D58" s="13"/>
      <c r="E58" s="14"/>
      <c r="F58" s="13"/>
      <c r="G58" s="10"/>
      <c r="H58" s="11"/>
    </row>
    <row r="59" spans="1:8" ht="22.5">
      <c r="A59" s="12">
        <v>46.1666666666667</v>
      </c>
      <c r="B59" s="36" t="s">
        <v>123</v>
      </c>
      <c r="C59" s="12"/>
      <c r="D59" s="13"/>
      <c r="E59" s="14"/>
      <c r="F59" s="13"/>
      <c r="G59" s="10"/>
      <c r="H59" s="11"/>
    </row>
    <row r="60" spans="1:8">
      <c r="A60" s="12">
        <v>46.6666666666667</v>
      </c>
      <c r="B60" s="36" t="s">
        <v>124</v>
      </c>
      <c r="C60" s="12"/>
      <c r="D60" s="13"/>
      <c r="E60" s="14"/>
      <c r="F60" s="13"/>
      <c r="G60" s="10"/>
      <c r="H60" s="11"/>
    </row>
    <row r="61" spans="1:8">
      <c r="A61" s="64"/>
      <c r="B61" s="65" t="s">
        <v>111</v>
      </c>
      <c r="C61" s="66">
        <f>SUM(C11:C60,C6:C9)</f>
        <v>0</v>
      </c>
      <c r="D61" s="67">
        <f>SUM(D11:D60,D6:D9)</f>
        <v>0</v>
      </c>
      <c r="E61" s="67">
        <f>SUM(E11:E60,E6:E9)</f>
        <v>0</v>
      </c>
    </row>
    <row r="62" spans="1:8">
      <c r="A62" s="64"/>
      <c r="B62" s="65" t="s">
        <v>112</v>
      </c>
      <c r="C62" s="68"/>
      <c r="D62" s="69"/>
      <c r="E62" s="68"/>
    </row>
    <row r="63" spans="1:8">
      <c r="A63" s="12">
        <v>48</v>
      </c>
      <c r="B63" s="12" t="s">
        <v>113</v>
      </c>
      <c r="C63" s="24"/>
      <c r="D63" s="25"/>
      <c r="E63" s="24"/>
    </row>
    <row r="64" spans="1:8">
      <c r="A64" s="12">
        <v>49</v>
      </c>
      <c r="B64" s="37" t="s">
        <v>125</v>
      </c>
      <c r="C64" s="24"/>
      <c r="D64" s="25"/>
      <c r="E64" s="24"/>
    </row>
    <row r="65" spans="1:7">
      <c r="A65" s="64"/>
      <c r="B65" s="65" t="s">
        <v>114</v>
      </c>
      <c r="C65" s="66">
        <f>+C61+C63</f>
        <v>0</v>
      </c>
      <c r="D65" s="67">
        <f>+D61+D63</f>
        <v>0</v>
      </c>
      <c r="E65" s="66">
        <f>+E61+E63</f>
        <v>0</v>
      </c>
    </row>
    <row r="66" spans="1:7">
      <c r="A66" s="29"/>
      <c r="B66" s="29" t="s">
        <v>115</v>
      </c>
      <c r="C66" s="30"/>
      <c r="D66" s="30"/>
      <c r="E66" s="30"/>
    </row>
    <row r="67" spans="1:7">
      <c r="A67" s="31" t="s">
        <v>116</v>
      </c>
      <c r="B67" s="30"/>
      <c r="G67" s="10"/>
    </row>
    <row r="68" spans="1:7">
      <c r="F68" s="30"/>
    </row>
    <row r="69" spans="1:7">
      <c r="A69" s="10" t="s">
        <v>117</v>
      </c>
      <c r="E69" s="30"/>
      <c r="F69" s="30"/>
    </row>
    <row r="70" spans="1:7">
      <c r="D70" s="32"/>
      <c r="E70" s="30"/>
      <c r="F70" s="30"/>
    </row>
    <row r="71" spans="1:7">
      <c r="C71" s="33"/>
      <c r="D71" s="13"/>
      <c r="E71" s="33"/>
      <c r="F71" s="30"/>
    </row>
    <row r="72" spans="1:7">
      <c r="C72" s="34"/>
      <c r="D72" s="35"/>
      <c r="E72" s="34"/>
      <c r="F72" s="30"/>
    </row>
    <row r="73" spans="1:7">
      <c r="D73" s="32"/>
      <c r="E73" s="30"/>
      <c r="F73" s="30"/>
    </row>
    <row r="74" spans="1:7">
      <c r="D74" s="30"/>
      <c r="E74" s="30"/>
      <c r="F74" s="30"/>
    </row>
  </sheetData>
  <mergeCells count="2">
    <mergeCell ref="B2:F2"/>
    <mergeCell ref="B3:F3"/>
  </mergeCells>
  <printOptions horizontalCentered="1" verticalCentered="1"/>
  <pageMargins left="0.15748031496062992" right="0.15748031496062992" top="0.19685039370078741" bottom="0.23622047244094491" header="0" footer="0"/>
  <pageSetup scale="110" orientation="portrait" r:id="rId1"/>
  <headerFooter alignWithMargins="0">
    <oddFooter>&amp;L&amp;8&amp;Z&amp;F/&amp;A&amp;R&amp;8&amp;D</oddFooter>
  </headerFooter>
  <ignoredErrors>
    <ignoredError sqref="E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Portafolio FE</vt:lpstr>
      <vt:lpstr>2 flujo FE</vt:lpstr>
      <vt:lpstr>Cuadro 2 FE</vt:lpstr>
    </vt:vector>
  </TitlesOfParts>
  <Company>minhacienda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tescobar</dc:creator>
  <cp:lastModifiedBy>Luz Dary Leon Torres</cp:lastModifiedBy>
  <cp:lastPrinted>2016-04-04T19:48:45Z</cp:lastPrinted>
  <dcterms:created xsi:type="dcterms:W3CDTF">2009-04-14T15:00:59Z</dcterms:created>
  <dcterms:modified xsi:type="dcterms:W3CDTF">2020-05-14T12:45:56Z</dcterms:modified>
</cp:coreProperties>
</file>