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rbuitrag\Documents\Seguimiento PMA\Evidencias seguimiento PMA marzo_mayo 2024\"/>
    </mc:Choice>
  </mc:AlternateContent>
  <xr:revisionPtr revIDLastSave="0" documentId="13_ncr:1_{7638E29D-90E0-4661-BED8-0D61721A4E9B}" xr6:coauthVersionLast="47" xr6:coauthVersionMax="47" xr10:uidLastSave="{00000000-0000-0000-0000-000000000000}"/>
  <bookViews>
    <workbookView xWindow="-120" yWindow="-120" windowWidth="29040" windowHeight="15720" xr2:uid="{00000000-000D-0000-FFFF-FFFF00000000}"/>
  </bookViews>
  <sheets>
    <sheet name="PMA" sheetId="1" r:id="rId1"/>
  </sheets>
  <definedNames>
    <definedName name="_xlnm._FilterDatabase" localSheetId="0" hidden="1">PMA!#REF!</definedName>
    <definedName name="_xlnm.Print_Titles" localSheetId="0">PMA!$8:$10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 l="1"/>
  <c r="L24" i="1"/>
  <c r="L27" i="1"/>
  <c r="L21" i="1"/>
  <c r="L19" i="1"/>
  <c r="L17" i="1"/>
  <c r="L14" i="1"/>
  <c r="L11" i="1"/>
  <c r="I29" i="1"/>
  <c r="I27" i="1"/>
  <c r="I26" i="1"/>
  <c r="I25" i="1"/>
  <c r="I24" i="1"/>
  <c r="I23" i="1"/>
  <c r="I22" i="1"/>
  <c r="I21" i="1"/>
  <c r="I20" i="1"/>
  <c r="I19" i="1"/>
  <c r="I18" i="1"/>
  <c r="I17" i="1"/>
  <c r="I16" i="1"/>
  <c r="I15" i="1"/>
  <c r="I14" i="1"/>
  <c r="I13" i="1"/>
  <c r="I12" i="1"/>
  <c r="I11" i="1"/>
  <c r="L30" i="1" l="1"/>
  <c r="L33" i="1"/>
  <c r="L36" i="1"/>
  <c r="L39" i="1"/>
  <c r="L42" i="1"/>
  <c r="L45" i="1"/>
  <c r="L48" i="1"/>
  <c r="L51" i="1"/>
  <c r="L54" i="1"/>
  <c r="L57" i="1"/>
  <c r="L60" i="1"/>
  <c r="F73" i="1" l="1"/>
  <c r="F71" i="1"/>
  <c r="F70" i="1"/>
  <c r="I62" i="1"/>
  <c r="I61" i="1"/>
  <c r="F80" i="1"/>
  <c r="I60" i="1"/>
  <c r="I59" i="1"/>
  <c r="I58" i="1"/>
  <c r="F79" i="1"/>
  <c r="I57" i="1"/>
  <c r="I56" i="1"/>
  <c r="I55" i="1"/>
  <c r="F78" i="1"/>
  <c r="I54" i="1"/>
  <c r="I53" i="1"/>
  <c r="I52" i="1"/>
  <c r="F77" i="1"/>
  <c r="I51" i="1"/>
  <c r="I50" i="1"/>
  <c r="I49" i="1"/>
  <c r="F76" i="1"/>
  <c r="I48" i="1"/>
  <c r="I47" i="1"/>
  <c r="I46" i="1"/>
  <c r="F75" i="1"/>
  <c r="I45" i="1"/>
  <c r="I44" i="1"/>
  <c r="I43" i="1"/>
  <c r="F74" i="1"/>
  <c r="I42" i="1"/>
  <c r="I41" i="1"/>
  <c r="I40" i="1"/>
  <c r="I39" i="1"/>
  <c r="I38" i="1"/>
  <c r="I37" i="1"/>
  <c r="F72" i="1"/>
  <c r="I36" i="1"/>
  <c r="I35" i="1"/>
  <c r="I34" i="1"/>
  <c r="I33" i="1"/>
  <c r="I32" i="1"/>
  <c r="I31" i="1"/>
  <c r="I30" i="1"/>
  <c r="F69" i="1"/>
  <c r="F68" i="1"/>
  <c r="F67" i="1"/>
  <c r="F66" i="1"/>
  <c r="F65" i="1"/>
  <c r="F64" i="1"/>
  <c r="F63" i="1"/>
  <c r="E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Y9" authorId="0" shapeId="0" xr:uid="{00000000-0006-0000-0000-000001000000}">
      <text>
        <r>
          <rPr>
            <sz val="9"/>
            <color indexed="81"/>
            <rFont val="Tahoma"/>
            <family val="2"/>
          </rPr>
          <t xml:space="preserve">Dejar las observaciones frente al cumplimiento y efectividad de las tareas implementadas. 
</t>
        </r>
      </text>
    </comment>
    <comment ref="AA9" authorId="0" shapeId="0" xr:uid="{B92D541B-F683-4251-B262-867EB493D50A}">
      <text>
        <r>
          <rPr>
            <sz val="9"/>
            <color indexed="81"/>
            <rFont val="Tahoma"/>
            <family val="2"/>
          </rPr>
          <t xml:space="preserve">Dejar las observaciones frente al cumplimiento y efectividad de las tareas implementadas. 
</t>
        </r>
      </text>
    </comment>
    <comment ref="AC9" authorId="0" shapeId="0" xr:uid="{4298A48D-8E23-427B-8D30-FC29415DCF76}">
      <text>
        <r>
          <rPr>
            <sz val="9"/>
            <color indexed="81"/>
            <rFont val="Tahoma"/>
            <family val="2"/>
          </rPr>
          <t xml:space="preserve">Dejar las observaciones frente al cumplimiento y efectividad de las tareas implementadas. 
</t>
        </r>
      </text>
    </comment>
    <comment ref="AE9" authorId="0" shapeId="0" xr:uid="{CC10835A-9750-4B17-9F4C-56C58AE2BE36}">
      <text>
        <r>
          <rPr>
            <sz val="9"/>
            <color indexed="81"/>
            <rFont val="Tahoma"/>
            <family val="2"/>
          </rPr>
          <t xml:space="preserve">Dejar las observaciones frente al cumplimiento y efectividad de las tareas implementadas. 
</t>
        </r>
      </text>
    </comment>
    <comment ref="AG9" authorId="0" shapeId="0" xr:uid="{729A3CAC-B56E-4BE9-8C03-338FF1A747CA}">
      <text>
        <r>
          <rPr>
            <sz val="9"/>
            <color indexed="81"/>
            <rFont val="Tahoma"/>
            <family val="2"/>
          </rPr>
          <t xml:space="preserve">Dejar las observaciones frente al cumplimiento y efectividad de las tareas implementadas. 
</t>
        </r>
      </text>
    </comment>
    <comment ref="AI9" authorId="0" shapeId="0" xr:uid="{11DC8892-8EA3-4550-968D-5330B997EDF7}">
      <text>
        <r>
          <rPr>
            <sz val="9"/>
            <color indexed="81"/>
            <rFont val="Tahoma"/>
            <family val="2"/>
          </rPr>
          <t xml:space="preserve">Dejar las observaciones frente al cumplimiento y efectividad de las tareas implementadas. 
</t>
        </r>
      </text>
    </comment>
    <comment ref="AK9" authorId="0" shapeId="0" xr:uid="{E139E275-9CA3-482F-9251-410EA5DCE5EF}">
      <text>
        <r>
          <rPr>
            <sz val="9"/>
            <color indexed="81"/>
            <rFont val="Tahoma"/>
            <family val="2"/>
          </rPr>
          <t xml:space="preserve">Dejar las observaciones frente al cumplimiento y efectividad de las tareas implementadas. 
</t>
        </r>
      </text>
    </comment>
    <comment ref="AM9" authorId="0" shapeId="0" xr:uid="{BD934D55-E938-4CFD-A9AA-123A89CA517F}">
      <text>
        <r>
          <rPr>
            <sz val="9"/>
            <color indexed="81"/>
            <rFont val="Tahoma"/>
            <family val="2"/>
          </rPr>
          <t xml:space="preserve">Dejar las observaciones frente al cumplimiento y efectividad de las tareas implementadas. 
</t>
        </r>
      </text>
    </comment>
    <comment ref="AO9" authorId="1" shapeId="0" xr:uid="{00000000-0006-0000-0000-000002000000}">
      <text>
        <r>
          <rPr>
            <b/>
            <sz val="9"/>
            <color indexed="81"/>
            <rFont val="Tahoma"/>
            <family val="2"/>
          </rPr>
          <t xml:space="preserve">Fecha en que se cierra completamente el hallazgo
</t>
        </r>
      </text>
    </comment>
    <comment ref="AP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<sst xmlns="http://schemas.openxmlformats.org/spreadsheetml/2006/main" count="703" uniqueCount="284">
  <si>
    <t xml:space="preserve">Entidad: </t>
  </si>
  <si>
    <t>Ministerio de Hacienda y Crédito Público</t>
  </si>
  <si>
    <t xml:space="preserve">NIT: </t>
  </si>
  <si>
    <t>899.999.090-2</t>
  </si>
  <si>
    <t xml:space="preserve">Representante Legal: </t>
  </si>
  <si>
    <t xml:space="preserve">Ricardo Bonilla González </t>
  </si>
  <si>
    <t xml:space="preserve">Fecha de iniciación: </t>
  </si>
  <si>
    <t>Responsable del proceso:</t>
  </si>
  <si>
    <t xml:space="preserve">Carlos Andrés Gil Santamaria </t>
  </si>
  <si>
    <t>Fecha de finalización:</t>
  </si>
  <si>
    <t xml:space="preserve">Cargo: </t>
  </si>
  <si>
    <t>Coordinador Grupo de Gestión de Información y de Relación con el Ciudadano</t>
  </si>
  <si>
    <t>Fecha y número de Acta de aprobación del PMA</t>
  </si>
  <si>
    <t>Plan de Mejoramiento</t>
  </si>
  <si>
    <t>Primer Seguimiento Control Interno a 31 de agosto de 2022</t>
  </si>
  <si>
    <t>Segundo Seguimiento Control Interno a 30 de Noviembre de 2022</t>
  </si>
  <si>
    <t>Tercer Seguimiento Control Interno a 28 de Febrero de 2023</t>
  </si>
  <si>
    <t>Cuarto Seguimiento Control Interno a 31  de mayo de 2023</t>
  </si>
  <si>
    <t>Quinto Seguimiento Control Interno a 31  de agosto de 2023</t>
  </si>
  <si>
    <t xml:space="preserve"> Sexto Seguimiento Control Interno a 30  de Noviembre de 2023</t>
  </si>
  <si>
    <t xml:space="preserve"> Septimo  Seguimiento Control Interno a 29  de Febrero de 2024</t>
  </si>
  <si>
    <t xml:space="preserve"> Octavo  Seguimiento Control Interno a 31  de Mayo de 2024</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</si>
  <si>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</si>
  <si>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</si>
  <si>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</si>
  <si>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</si>
  <si>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</si>
  <si>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</si>
  <si>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</si>
  <si>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</si>
  <si>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</si>
  <si>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</si>
  <si>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</si>
  <si>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</si>
  <si>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 JUNIO A AGOSTO 2022</t>
  </si>
  <si>
    <t>DESCRIPCIÓN DE AVANCES SEPTIEMBRE A NOVIEMBRE 2022</t>
  </si>
  <si>
    <t>DESCRIPCIÓN DE AVANCES DICIEMBRE DE 2022 A FEBRERO DE 2023</t>
  </si>
  <si>
    <t>DESCRIPCIÓN DE AVANCES MARZO A MAYO DE 2023</t>
  </si>
  <si>
    <t>DESCRIPCIÓN DE AVANCES JUNIO A AGOSTO DE 2023</t>
  </si>
  <si>
    <t>DESCRIPCIÓN DE AVANCES SEPTIEMBRE A NOVIEMBRE DE 2023</t>
  </si>
  <si>
    <t>DESCRIPCIÓN DE AVANCES DICIEMBRE DE 2023 A FEBRERO DE 2024</t>
  </si>
  <si>
    <t>EVIDENCIAS</t>
  </si>
  <si>
    <t>AREAS Y PERSONAS RESPONSABLES</t>
  </si>
  <si>
    <t>DESCRIPCIÓN DE AVANCES MARZO A MAYO DE 2024</t>
  </si>
  <si>
    <t>OBSERVACIONES OFICINA DE CONTROL INTERNO</t>
  </si>
  <si>
    <t>N° INFORME DE SEGUIMIENTO Y FECHA</t>
  </si>
  <si>
    <t>FECHA CIERRE HALLAZGO</t>
  </si>
  <si>
    <t>No. RADICADO</t>
  </si>
  <si>
    <t>OBSERVACIONES</t>
  </si>
  <si>
    <t>INICIO</t>
  </si>
  <si>
    <t>FINALIZACIÓN</t>
  </si>
  <si>
    <r>
      <t xml:space="preserve">Inventario único Documental — FUID.
</t>
    </r>
    <r>
      <rPr>
        <sz val="10"/>
        <rFont val="Arial"/>
        <family val="2"/>
      </rPr>
      <t>Se evidencia que la entidad aún no cuenta con el 100% de los inventarios documentales para los archivos de gestión, cuenta de ello se evidencia en algunas series documentales que hasta ahora las dependencias se encuentran haciendo entrega, como es el caso de la serie resoluciones que al momento de validar los inventarios para realizar una validación de los procesos técnicos no fue posible realizar, por cuanto hasta ahora se está procesando dicha serie para la vigencia 2019 -2021.
De acuerdo a lo expuesto anteriormente, y a no contar con la totalidad de los inventarios en archivo de gestión, la entidad presuntamente incumple con lo descrito en el artículo 7° del Acuerdo 042 de 2002 y Artículo 13 de la Ley 1712 de 2014 al no contar con la totalidad de los inventarios de la producción documental en los archivos de gestión.</t>
    </r>
  </si>
  <si>
    <t>ACCION 1</t>
  </si>
  <si>
    <t>Recibir en custodia y administración los nueve archivos de gestión faltantes que son susceptibles de centralizar.</t>
  </si>
  <si>
    <t>T1</t>
  </si>
  <si>
    <t>Coordinar las fechas y actividades de entrega del archivo, con las oficinas productoras pendientes susceptibles a  centralizar.</t>
  </si>
  <si>
    <t>Cronograma de entrega de documentos al archivo de gestión centralizado.</t>
  </si>
  <si>
    <t>Se desarrolló cronograma de transferencias.</t>
  </si>
  <si>
    <t>No presenta avance, ya se culminó la actividad.</t>
  </si>
  <si>
    <r>
      <t xml:space="preserve">
*No se reporta evidencia para el trimestre de noviembre de 2023 a febrero de 2024, teniendo en cuenta que la actividad culminó en el</t>
    </r>
    <r>
      <rPr>
        <b/>
        <sz val="10"/>
        <color theme="1"/>
        <rFont val="Arial"/>
        <family val="2"/>
      </rPr>
      <t xml:space="preserve"> mes de diciembre de 2022.</t>
    </r>
  </si>
  <si>
    <t>Grupo de Gestión de Información y de Relación con El Ciudadano</t>
  </si>
  <si>
    <r>
      <t xml:space="preserve">
*No se reporta evidencia para el trimestre marzo a mayo de 2024, teniendo en cuenta que la actividad culminó en el</t>
    </r>
    <r>
      <rPr>
        <b/>
        <sz val="10"/>
        <color theme="1"/>
        <rFont val="Arial"/>
        <family val="2"/>
      </rPr>
      <t xml:space="preserve"> mes de diciembre de 2022.</t>
    </r>
  </si>
  <si>
    <t xml:space="preserve">Meta cumplida. Se evidenció el cronograma  que contiene las fechas  de la  Centralización  de la información  por parte de las nueve Oficinas Productoras, las cuales están contempladas para cumplimiento entre el 12 de mayo de 2022 hasta 30 de junio de 2022, Es importante anotar que en el Informe del AGN, se enunció: "...El proceso de levantamiento de los inventarios se encuentra estructurado de manera centralizada desde el 2018, iniciando con 2 dependencias en los años siguientes se adicionaron más dependencia; en el 2022 cuentan con 57 dependencias que están entregando su información para su organización y levantamiento del inventario. Existen 23 dependencias que se encuentran pendientes por entregar su información para su administración...", la OCI evidenció que, en el cronograma sólo se programaron 9 existiendo una diferencia de 14 dependencias que faltaban por entregar información, las cuales según lo evidenciado en el archivo Reporte Control Interno-soporte seguimiento, corresponden a Centralizado no Produce Documentación </t>
  </si>
  <si>
    <t>Seguimiento efectuado con corte a 31 de agosto de 2022</t>
  </si>
  <si>
    <t>No se realizó seguimiento a esta tarea toda  vez, que  se cumplió con corte a 31 de agosto de 2022</t>
  </si>
  <si>
    <t>T2</t>
  </si>
  <si>
    <t>Iniciar la recepción de los archivos de gestión por oficina, conforme con el cronograma de entrega definido.</t>
  </si>
  <si>
    <t>Actas de Centralización de Archivos de Gestión</t>
  </si>
  <si>
    <t>Se realizó la transferencia de la documentacion. Es preciso anotar que durante el ejercicio se identifico que el Grupo de Investigacion y Desarrollo no genera documentacion fisica.</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</si>
  <si>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</si>
  <si>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</si>
  <si>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</si>
  <si>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T3</t>
  </si>
  <si>
    <t>Realizar descripción en el FUID de los expedientes entregados por las oficinas productoras.</t>
  </si>
  <si>
    <t>Inventario documental en formato FUID</t>
  </si>
  <si>
    <t xml:space="preserve">Se levantó inventario en estado natural de los archivos de gestión de las oficinas productoras, siendo este un requisito para la entrega en el proceso de centralización, por lo que todas las dependencias cuentan con inventario en estado natural.
</t>
  </si>
  <si>
    <t xml:space="preserve">Se completó la actividad, todas las Dependencias cuentan con inventario. </t>
  </si>
  <si>
    <t xml:space="preserve">De acuerdo a los compromisos adquiridos en la Mesa de Trabajo del pasado 27 de febrero de 2024, se remiten las evidencias que se relacionan en el siguiente recuadro.                                                     </t>
  </si>
  <si>
    <t xml:space="preserve">* Se remiten Sesenta y ocho (68) Inventarios documentales de las dependencias que ya se encuentran intevernidas en su totalidad.                                                     * Se remiten Siete (7) Inventarios documentales de las dependencias que aún se enuentran en proceso de intervención.                                            * Se remite cuadro de volumetría. </t>
  </si>
  <si>
    <t xml:space="preserve">De acuerdo a los compromisos adquiridos en la Mesa de Trabajo del pasado 27 de febrero de 2024, se remiten las evidencias que se relacionan en el siguiente recuadro.              </t>
  </si>
  <si>
    <t xml:space="preserve">                                                          * Se remiten Cinco (5) Inventarios documentales de las dependencias que aún se enuentran en proceso de intervención (expedientes organizados).                                          * Se remite cuadro de volumetría total. </t>
  </si>
  <si>
    <t>. Se observaron 66 FUID, según el informe de la AGN, 57 dependencias están entregando y 23 pendientes, según OCI seria un total de 80 dependencias. Al observar 66 faltarían 14 por entregar, sin embargo, según la observación de la OCI para la Acción 1 T1 no son susceptibles de entrega . No se encuentra diligenciado en el FUID campo de quien entrega y quien recibe, según lo manifestado por el responsable del tema auditado, el formato está para firmar físicamente, lo que es remplazado por las actas de entrega debidamente firmadas.</t>
  </si>
  <si>
    <t>Meta cumplida, se evidenciaron los FUID,los respectivos  soportes, se encuentra relacionadas los titulos de las  carpetas y  y descripción del contenido de éstas de las areas como son: Grupo de programacion y Negociación; Grupo de desembolsos; Grupo de Mesa de Dinero; Inventarios Grupo Fujo de Caja</t>
  </si>
  <si>
    <t>Seguimiento efectuado con corte a 30 de noviembre de 2022</t>
  </si>
  <si>
    <t xml:space="preserve">Meta cumplida, se evidenciaron los FUID,los respectivos  soportes, se encuentra relacionadas los titulos de las  carpetas y  y descripción del contenido de éstas de las areas como son: Grupo de programacion y Negociación; Grupo de desembolsos; Grupo de Mesa de Dinero; Inventarios Grupo Fujo de Caja. </t>
  </si>
  <si>
    <r>
      <rPr>
        <sz val="10"/>
        <color rgb="FF000000"/>
        <rFont val="Arial"/>
      </rPr>
      <t xml:space="preserve">En el marco del Seguimiento al cumplimento de las actividades del Plan de Mejoramiento Archivístico,el Grupo de Gestión de la Información y de Relación con el Ciudadano, remitió a la Oficina de Control Interno  la ayuda de memoria de la mesa de trabajo realizada el  27 de febrero entre el AGN y el GGIRC, donde se establecieron compromisos para algunas tareas, incluyendo la remision de Inventarios Documentales intervenidos, en Proceso y del instrumento de volumetria para esta tarea. 
Sobre el particular, la Oficina de Control Interno </t>
    </r>
    <r>
      <rPr>
        <b/>
        <sz val="10"/>
        <color rgb="FF000000"/>
        <rFont val="Arial"/>
      </rPr>
      <t>recomienda</t>
    </r>
    <r>
      <rPr>
        <sz val="10"/>
        <color rgb="FF000000"/>
        <rFont val="Arial"/>
      </rPr>
      <t xml:space="preserve"> realizar analisis del Porcentaje de avance del cumplimiento de las tareas, con base en los compromisos adquiridos producto de la mesa de trabajo.</t>
    </r>
  </si>
  <si>
    <t>Seguimiento realizado con corte a 29 de febrero.</t>
  </si>
  <si>
    <t>Informe de seguimiento al PMA con fecha de corte del 1° de marzo al 31 de mayo de 2024.</t>
  </si>
  <si>
    <t xml:space="preserve">ACCION 2 </t>
  </si>
  <si>
    <t>Realizar verificación y seguimiento de los archivos de gestión que no son susceptibles de centralización.</t>
  </si>
  <si>
    <t>Enviar una comunicación interna, indicando a las oficinas productoras que no son susceptibles de centralización acerca de la responsabilidad de actualizar el inventario de sus archivos de gestión, indicando una periodicidad para remisión de estos al Grupo de Gestión de Información y de Relación con el Ciudadano.</t>
  </si>
  <si>
    <t>Oficio Informativo a las áreas</t>
  </si>
  <si>
    <t>El 19 de agosto se envio memorando 3-2022-011147 por parte de la Subdireccion de Servicios y de Relacion con el Ciudadano</t>
  </si>
  <si>
    <r>
      <t xml:space="preserve">
* No se reporta evidencia para el trimestre de noviembre de 2023 a febrero de 2024, teniendo en cuenta que la actividad culminó en el </t>
    </r>
    <r>
      <rPr>
        <b/>
        <sz val="10"/>
        <color theme="1"/>
        <rFont val="Arial"/>
        <family val="2"/>
      </rPr>
      <t xml:space="preserve">mes de agosto de 2022. </t>
    </r>
  </si>
  <si>
    <t>Secretaría General
Subdirección de Servicios y de Relación con el Ciudadano
Grupo de Gestión de Información y de Relación con el Ciudadano</t>
  </si>
  <si>
    <r>
      <t xml:space="preserve">
* No se reporta evidencia para el trimestre de marzo a mayo de 2024, teniendo en cuenta que la actividad culminó en el </t>
    </r>
    <r>
      <rPr>
        <b/>
        <sz val="10"/>
        <color theme="1"/>
        <rFont val="Arial"/>
        <family val="2"/>
      </rPr>
      <t xml:space="preserve">mes de agosto de 2022. </t>
    </r>
  </si>
  <si>
    <t>Meta cumplida. Se observó memorando informando a las áreas la periodicidad semestral. Teniendo en cuenta, lo  enunciado en cuanto a las dependencias que no son susceptibles de centralización, se solicitó explicación al Coordinador del Grupo de Gestión de Información y de Relación con el Ciudadano, quien manifestó que no son susceptibles de ser entregados debido a que, se encuentran en la fase del archivo de gestión y cuentan con características especiales.</t>
  </si>
  <si>
    <t>Realizar asesorías a las oficinas productoras con acciones de mejora relacionadas a inventarios, cuando estas sean requeridas.</t>
  </si>
  <si>
    <t>Solicitudes de Asesoría (sí se solicitan)</t>
  </si>
  <si>
    <t>NA</t>
  </si>
  <si>
    <t xml:space="preserve">La única dependencia que no se encuentra centralizada es la Oficina de Control Disciplinario Interno, se realizó asesoría el día 31 de agosto y acompañamiento el día 22 de noviembre, con el fin de conocer el estado de avance de organización de la información. </t>
  </si>
  <si>
    <t>Se realizó acompañamiento a la ODCI el día 24 de febrero de 2023, con la finalidad de realizar seguimiento al avance de la organización de la información, para lo cual la persona encargada de esta labor, nos remitió mediante correo electrónico el Inventario Documental que ha venido adelantando. 
Es de aclarar que como evidencia para el PMA, se descargó el correo enviado por la funcionaria de la ODCI, sin embargo no se adjunta el FUID, por temas de confidencialidad y reserva de la información.</t>
  </si>
  <si>
    <t xml:space="preserve">Se realizó acompañamiento a la Oficina de Control Disciplinario Interno -OCDI, el día 17 de mayo de 2023, con la finalidad de conocer los respectivos avances en cuanto a la organización de la información. 
Producto de lo anterior, se remitió correo  el día 25 de mayo a la dependencia con algunas observaciones al respecto.   </t>
  </si>
  <si>
    <t>* Se realizó seguimiento del avance de los expedientes que han sido objeto de intervención en el ùltimo trimestre (junio a agosto de 2023) por parte de la Oficina de Control Disciplinario Interno -OCDI.
* Se está realizando clasificación de la información que falta por intervenir,con la finalidad de poder hacer la identificación de las series, subseries y tipos documentales en donde se debe ubicar la misma.</t>
  </si>
  <si>
    <t xml:space="preserve">* Se realizó seguimiento del avance de los expedientes que han sido objeto de intervención en el ùltimo trimestre (septiembre a noviembre de 2023) por parte de la Oficina de Control Disciplinario Interno -OCDI. Sin embargo no hay avance en cuanto a la organización de la información de esta dependencia, para el trimestre de septiembre a noviembre de 2023.                                     
</t>
  </si>
  <si>
    <t xml:space="preserve">* Se realizó seguimiento del avance de los expedientes que han sido objeto de intervención en el ùltimo trimestre (diciembre de 2023 a febrero de 2024) por parte de la Oficina de Control Disciplinario Interno -OCDI. 
</t>
  </si>
  <si>
    <t xml:space="preserve">* Se remite Ayuda de Memoria al Seguimiento Organización de expedientes Oficina de Control Disciplinario Interno, realizada el 16 de enero de 2024 
</t>
  </si>
  <si>
    <t xml:space="preserve">* Se realizó seguimiento del avance de los expedientes que han sido objeto de intervención en el ùltimo trimestre (marzo a mayo de 2024) por parte de la Oficina de Control Disciplinario Interno -OCDI. 
</t>
  </si>
  <si>
    <t>* Se remite cuadro con información correspondiente al avance en la organización de los expedientes de la Oficina de Control Disciplinario Interno -ODCI.
* se remiten dos listados de asistencia de las mesas de trabajo realizadas los días el día 21 de marzo y 17 de mayo de 2024. .</t>
  </si>
  <si>
    <t>Meta Cumplida, se evidenció la planilla de evidencias de asistenciaa la capacitacion del 31 de agosto 2022.</t>
  </si>
  <si>
    <t xml:space="preserve">Con corte a 30 de noviembre se evidenció la planilla de evidencias de asistenciaa la capacitacion del 31 de agosto 2022. Adicionalmente, en el seguimiento con corte a 28 de febrero, se evidenció remisión del FUID por parte de la Oficina de Control Disciplinario Interno al Grupo de Gestión de la Información y Atencicón con el ciudadano. </t>
  </si>
  <si>
    <t>Seguimiento efectuado con corte a 28 de febrero de 2023</t>
  </si>
  <si>
    <t>Con corte a 31 de mayo , se evidenció que  el porcentaje de avance de la tarea T2 se mantuvo  en  40.50 % , tenienendo en cuenta  que  la Oficina de Control Disciplinario Interno indicó que no ha sido posible avanzar con la actividad, toda vez que  está no se realiza de manera permanente.Sin embargo, se constanto que el jueves 25 de mayo el Grupo de Gestión de la Información y de Relación con el Ciudadano, envió correo electronico a la Oficina de Control Disciplinario Interno con sugerencias relacionadas con  la manera  de realizar las  labores de ordenación y foliación  con la finalidad de que la conformación de los expedientes se haga de manera correcta. Por lo anterior, se validó que la tarea se encuentra en curso y con seguimiento  constante  a fin de dar cumplimiento  a la actividad   para la fecha pactada  31 de diciembre de 2023.</t>
  </si>
  <si>
    <t>Seguimiento efectuado con corte a 31 de Mayo de 2023</t>
  </si>
  <si>
    <t>Con corte a 31 de agosto , se evidenció que  el porcentaje de avance de la tarea T2 continua  en  40.50 % . Sin embargo, se observó correo electrónico de seguimiento, a la tarea  con fecha 28 de agosto del Grupo de Gestión de la Información y de Relación con el Ciudadano, a la Oficina de Control Disciplinario Interno , donde se informa que para el trimestre junio a agosto  se tienen organizadas e inventariadas  un total de 11 cajas y 111 carpetas y se indicó que hacen falta por intervenir (clasificación, ordenación, foliación y descripción) aproximadamente un total de 300 carpetas. Por lo anterior, la tarea se encuentra en curso y  seguimiento, a fin de dar cumplimiento a la actividad   para la fecha pactada.</t>
  </si>
  <si>
    <t>Seguimiento efectuado con corte a 31 de agosto de 2023</t>
  </si>
  <si>
    <t xml:space="preserve">No se reporta seguimiento para el trimestre de septiembre a noviembre de 2023.                                    
</t>
  </si>
  <si>
    <t xml:space="preserve">El Grupo de  Gestión de  Información y de Relación con el ciudadano presentó como evidencia  un documento denominado ayuda de Memoria que soporta la asesoría brindada por parte de este grupo a la Oficina de Cotnrol Interno Disciplinario el 16 de enero de 2024.
Al respecto, la Oficina de Control Interno evidenció que en documento contine recomendaciones brindadas frente a la organización y manejo de expedientes de esta dependencia.                                                                                                                                                                                                                                       </t>
  </si>
  <si>
    <t>Adelantar los planes de revisión interna por vigencia.</t>
  </si>
  <si>
    <t>Informes de Auditoría Interna</t>
  </si>
  <si>
    <t xml:space="preserve">Teniendo en cuenta solicitud de la Oficina de Control Interno, en el Comité Institucional de Coordinación de Control Interno, realizado el 24 de octubre,se decidió que en las actividades del Plan de Mejoramiento Archivístico, no podía estar como participante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3-2022-017147, a la Oficina de Control Interno, la viabilidad para la inclusión en el Plan Anual de Auditorías para la Organización de Archivos de Gestión Físicos y auditorías en cuanto al uso del Sistema de Información y los expedientes electrónicos. 
</t>
  </si>
  <si>
    <t xml:space="preserve">Se realizó acompañamiento a la ODCI el día 24 de febrero, con la finalidad de realizar seguimiento al avance de la organización de la información. </t>
  </si>
  <si>
    <t>Se realizó seguimiento del avance de los expedientes que han sido objeto de intervención en el ùltimo trimestre (junio a agosto de 2023) por parte de la Oficina de Control Disciplinario Interno -OCDI.</t>
  </si>
  <si>
    <t>Se realizó seguimiento del avance de los expedientes que han sido objeto de intervención en el ùltimo trimestre septiembre a noviembre de 2023) por parte de la Oficina de Control Disciplinario Interno -OCDI.</t>
  </si>
  <si>
    <t>Oficina de Control Interno</t>
  </si>
  <si>
    <t xml:space="preserve">* Se remite cuadro con información correspondiente al avance en la organización de los expedientes de la Oficina de Control Disciplinario Interno -ODCI. 
</t>
  </si>
  <si>
    <t>La OCI , evidenció los avances realizados por la subdirección de de Servicios y de Relación con el Ciudadano.La solicitud  se encuentra en tramite por parte de esta Subdirección, en lo que refiere a la modificación al PMA ante el comité Institucional. Se evidenció el memorando 3-2022-017147, enviado a la Oficina de Control Interno solicitando la viabilidad para la inclusión en el Plan Anual de Auditorías para la Organización de Archivos de Gestión</t>
  </si>
  <si>
    <t xml:space="preserve">Meta cumplida. La actividad presentó cambio de responsable de ejecucición, toda vez que por solicitud de la Oficina de Control Interno (responsable inical), el Grupo de  Gestión de la Información y Relación con el Ciudadano solicitó ante el Comité Institucional de Gestión y Desempeño designarse como responsablede de dicha tarea, toda vez que la OCI señaló que no podría participar de actividades que tendría que revisar. Lo anterior, en el marco de la objetividad e independencia que debe aplicar la Oficna.
En este sentido, se recibió como evidencia el Acta  preliminar de citado comité; mermorando 3-2022-017147 con el cual el Grupo de Gestión de la Información y Relación con el Ciudadano solicitó a la Oficina de Control Interno considerar en el Plan Anual de Auditorías actividades relacionadas con la Gestión Documental y soportes de las asesorías adelantadas con la Oficina de Control Disciplinario Interno, para adelantar planes de revisión. 
De otra parte, es importante señalar que en el Plan Anual de Auditoría de la vigencia 2023, se incluyó la auditoría solicitada por el Grupo de Gestión de la Información. </t>
  </si>
  <si>
    <t>No se realizó seguimiento a esta tarea toda  vez, que  se cumplió con corte a 28 de febrero de 2023</t>
  </si>
  <si>
    <r>
      <rPr>
        <b/>
        <sz val="10"/>
        <rFont val="Arial"/>
        <family val="2"/>
      </rPr>
      <t xml:space="preserve">Capacitación del Personal de Archivo.
</t>
    </r>
    <r>
      <rPr>
        <sz val="10"/>
        <rFont val="Arial"/>
        <family val="2"/>
      </rPr>
      <t xml:space="preserve">
En el desarrollo de la visita se pudo constatar que la entidad no incorpora dentro del plan institucional de capacitación capacitaciones relacionados con temas de gestión documental. 
Al no contar con un programa de capacitación que se encuentre articulado con el esquema de capacitaciones institucional como el Plan institucional de capacitación PIC que incluya temas de la función archivística la entidad presuntamente incumple con lo señalado en el artículo 18 de la Ley 594 de 2000 y artículo 2.8.2.5.14 del Decreto 1080 de 2015.</t>
    </r>
  </si>
  <si>
    <t>ACCION 3</t>
  </si>
  <si>
    <t>Vincular en las áreas de conocimiento definidas en el Plan Institucional de Capacitación PIC 2022 temas de gestión documental.</t>
  </si>
  <si>
    <t>M1</t>
  </si>
  <si>
    <t>Identificar necesidades de capacitación en materia de gestión documental para la vigencia 2022 e incluir en el Plan Institucional de Capacitación.</t>
  </si>
  <si>
    <t>Malla estructurada para la capacitación sobre Cultura del Servicio</t>
  </si>
  <si>
    <t>El Grupo de Gestión de Información y de Relación con el Ciudadano, en conjunto con el Grupo de Competencias Y Desarrollo Humano, acordaron posibles temas de capacitación considerando las necesidades expresadas por las áreas del Ministerio.
Dentro de los temas identificados se seleccionaron dos, los cuales son necesarios para crear cultura en los servidores sobre los cambios tecnológicos que se acercan en la gestión documental de la Entidad, siendo estos la correcta interpretación y aplicación de las TRD y las mejoras del SGDEA (SIED) adoptado por este Ministerio.</t>
  </si>
  <si>
    <t>Memorando 3-2024-002799, expedido por la Subdirección de Gestión del Talento Humano, mediante el cual se relacionan las capacitaciones realizadas en el marco del Plan Institucional de Capacitaciones -PIC para la vigencia 2023 en la cuales tuvo participación el Grupo de Gestión de Información y de Relación con el Ciudadano.</t>
  </si>
  <si>
    <t xml:space="preserve">No se remite evidencia, ya que de acuerdo a la comunicación emitida por el Archivo General de la Nación del 28 de mayo de 2024 y con radicado del Ministerio de Hacienda 1-2024-047595 , este hallazgo ya se dio por superado. </t>
  </si>
  <si>
    <t xml:space="preserve">* Hallazgo superado </t>
  </si>
  <si>
    <t>Meta cumplida. Se evidenciaron los formatos MALLA CONTENIDO DE ACTIVIDADES A DESARROLLARREGISTRO FORMS, para SIED e instrumentos archivisticos. Se observaron formatos MALLA CONTENIDO DE ACTIVIDADES A DESARROLLARREGISTRO FORMS, para SIED e instrumentos archivísticos.</t>
  </si>
  <si>
    <t>Teniendo en cuenta los compromisos resultantes de la Mesa de Trabajo del 27 de febrero de 2024, llevada a cabo entre el MHCP  y el AGN, el  Grupo de Gestión de Información  aportó como evidencia el  memorando 3-2024-002799, expedido por la Subdirección de Gestión del Talento Humano, en el cual se relacionan las capacitaciones realizadas en el marco del Plan Institucional de Capacitaciones -PIC durante  la vigencia 2023. Al respecto la Oficina de Control Interno solicitó al GGIRC, las planillas de asistencia a dichas capacitaciones.</t>
  </si>
  <si>
    <t>No se realizó seguimiento a esta tarea toda  vez, que el Hallazgo se encuentra superado, de acuerdo con lo manifestado por el AGN en comunicado No.  2-2024-05176 del 27 de mayo de 2024.</t>
  </si>
  <si>
    <t>M3</t>
  </si>
  <si>
    <t>Adelantar actividades de capacitación y sensibilización en los temas acordados</t>
  </si>
  <si>
    <t>Piezas Informativas
Planillas de Asistencia</t>
  </si>
  <si>
    <t>Se publicó una primera pieza para los talleres que se estan desarrollando para el SIED.</t>
  </si>
  <si>
    <t xml:space="preserve">Se adelantaron acciones para la capacitacion del SIED 2.0, en cuanto a la organización de expedientes. Se lleva registro de asistencia presencial y virtual de las Capacitaciones. De igual forma se adelantó capacitación a la Oficina de Control Disciplinario Interno.
</t>
  </si>
  <si>
    <t xml:space="preserve">Se adelantaron acciones para la capacitacion del SIED 2.0, en cuanto a la organización de expedientes. Se lleva registro de asistencia presencial y virtual de las Capacitaciones que se adelantaron en el mes de diciembre. De esta manera se da cumplimiento a la ejecución de esta tarea, la cual tenía como fecha de finalización el 31 de diciembre de 2022. </t>
  </si>
  <si>
    <t xml:space="preserve">Memorando 3-2024-002799, expedido por la Subdirección de Gestión del Talento Humano, mediante el cual se relacionan las capacitaciones realizadas en el marco del Plan Institucional de Capacitaciones -PIC para la vigencia 2023 en la cuales tuvo participación el Grupo de Gestión de Información y de Relación con el Ciudadano. </t>
  </si>
  <si>
    <t>Grupo de Gestión de Información y de Relación con El Ciudadano
Grupo de Competencias y Desarrollo Humano</t>
  </si>
  <si>
    <t>En desarrollo dentro de plazo suscrito. Se observó pieza informativa SIED y planillas de asistencia. Según lo manifestado por el Coordinador del Grupo de Gestión de Información y de Relación con el Ciudadano, se programaron 4 capacitaciones 2022 y a la fecha de seguimiento faltan 2 para cumplir dentro de la fecha suscrita en el compromiso.</t>
  </si>
  <si>
    <t>Se evidenció en los soportes allegados por el Coordinador de Grupo de Gestion de la Información y de Relaciones con el Ciudadano  las asistencias de capacitaciones SIED Version 2,0  de los meses  Octubre,Septiembtre y mes de noviembre, de igual manera dse evidencio la Pieza Infomativa.</t>
  </si>
  <si>
    <t xml:space="preserve">Meta cumplida. Se evidenció que a traves del correo corporativo, durante el segundo semestre de 2022, se socializó e invitó a los servidores del MHCP, la programación de capacitaciones relacionadas con la nueva versión del SIED 2,0. Adicionalmente, el Grupo de Gestion de la Información y de Relaciones con el Ciudadano,  suministró listados digitales de asistencia a capacitaciones. </t>
  </si>
  <si>
    <t>No se realizó seguimiento a esta tarea toda  vez, que  se cumplió con corte a 28 de febrero de 20223</t>
  </si>
  <si>
    <t>ACCION 4</t>
  </si>
  <si>
    <t>Incluir temas específicos de gestión documental en el Plan Institucional de Capacitación PIC para las futuras vigencias.</t>
  </si>
  <si>
    <t>Elaborar propuesta Plan de Capacitación Institucional - PIC con temas de gestión documental</t>
  </si>
  <si>
    <t>Diagnóstico de Necesidades</t>
  </si>
  <si>
    <t>N/A</t>
  </si>
  <si>
    <t xml:space="preserve">A través de correo electrónico remitido al Grupo de Compentencias y Desarrollo Humano,se solicita tener en cuenta en el Plan Institucional de Capacitaciones de 2023, las siguientes: 
*La Información herramienta estratégica para la gestión,dirigida a  Coordinadores, Subdirectores, Jefes de Oficina, Directores.
*La Información herramienta estratégica para la gestión, dirigida a Asesores, Profesionales, Técnicos.
*Correcta Gestión de Expedientes, dirigida a todos los servidores. </t>
  </si>
  <si>
    <t>Grupo de Gestión de Información y de Relación con El Ciudadano.
Grupo de Competencias y Desarrollo Humano.</t>
  </si>
  <si>
    <t xml:space="preserve">Se evidenció el correo enviado  por el Grupo de Gestión de Información y de Relación con el Ciudadanoal al  Grupo de  Compentencias y Desarrollo Humano,se solicita tener en cuenta en el Plan Institucional de Capacitaciones de 2023, con el respectivo  plan de capacitaciones. </t>
  </si>
  <si>
    <t xml:space="preserve">Meta cumplida. Se evidenció el correo enviado  por el Grupo de Gestión de Información y de Relación con el Ciudadanoal al  Grupo de  Compentencias y Desarrollo Humano,se solicita tener en cuenta en el Plan Institucional de Capacitaciones de 2023, con el respectivo  plan de capacitaciones. </t>
  </si>
  <si>
    <t>No se realizó seguimiento a esta tarea toda  vez, que  se cumplió con corte a 30 de noviembre  de 2022</t>
  </si>
  <si>
    <t>Aprobar Plan de Capacitación Institucional - PIC</t>
  </si>
  <si>
    <t>malla estructurada para la capacitación</t>
  </si>
  <si>
    <t>Mediante el Comité Institucional de Gestión y Desempeño   adelantado en  enero de 2023, se aprueba en Plan de Capacitación Institucional -PIC, como se evidencia en el documento</t>
  </si>
  <si>
    <t xml:space="preserve">Meta cumplida. El  Grupo de Gestión de Información y de Relación con el Ciudadano remitió copia Plan Estratégico de Talento Humano 2023 y copia preliminar del Acta No 01 de 2023 del Comité Institucional de Gestión y Desempeño, en el cual fue aprobado el Plan Estrategico de Talento Humano. 
Igualmente, se consultó citado Plan, publicado en la página web de la entidad. </t>
  </si>
  <si>
    <r>
      <rPr>
        <b/>
        <sz val="10"/>
        <rFont val="Arial"/>
        <family val="2"/>
      </rPr>
      <t xml:space="preserve">Intervención de fondos documentales acumulados
</t>
    </r>
    <r>
      <rPr>
        <sz val="10"/>
        <rFont val="Arial"/>
        <family val="2"/>
      </rPr>
      <t xml:space="preserve">
La entidad no cuenta con la gran mayoría de los requisitos verificables para la organización de los fondos acumulados en marco del Acuerdo 004 de 2019 para la elaboración, aprobación, convalidación y registro del instrumento Tabla de valoración documental - TVD, en cumplimiento del Título VII, artículo 2.8.7.2.6 del Decreto 1080 de 2015.</t>
    </r>
  </si>
  <si>
    <t>ACCION 5</t>
  </si>
  <si>
    <t>Desarrollar un Proyecto de Inversión para la elaboración y convalidación de las Tablas de Valoración Documental de la Entidad.</t>
  </si>
  <si>
    <t>Presentar el proyecto de inversión bajo la metodología del DNP, el cual incluya los aspectos tecnicoeconómicos necesarios para la elaboración y convalidación de las TVD.</t>
  </si>
  <si>
    <t>Proyecto de Inversión</t>
  </si>
  <si>
    <t xml:space="preserve">Se registró el proyecto de inversión "Fortalecimiento de la Gestión Documental Institucional del Ministerio de Hacienda y Crédito Público" en el sistema SUIFP para viabilizarían del Departamento Nacional de Planeación DNP, el cual incluye, entre otras, la actividad "Elaborar y convalidar los instrumentos archivísticos que permitan intervenir el fondo acumulado de la entidad, así como sus respectivos anexos y documentos complementarios" </t>
  </si>
  <si>
    <r>
      <t>* No se reporta evidencia para el trimestre de diciembre de 2023 a febrero de 2024,teniendo en cuenta que la actividad culminó en el</t>
    </r>
    <r>
      <rPr>
        <b/>
        <sz val="10"/>
        <color theme="1"/>
        <rFont val="Arial"/>
        <family val="2"/>
      </rPr>
      <t xml:space="preserve"> mes de septiembre de 2022.</t>
    </r>
  </si>
  <si>
    <t>Grupo de Gestión de Información y de Relación con El Ciudadano
Oficina Asesora de Planeación</t>
  </si>
  <si>
    <r>
      <t>* No se reporta evidencia para el trimestre de marzo a mayo de 2024, teniendo en cuenta que la actividad culminó en el</t>
    </r>
    <r>
      <rPr>
        <b/>
        <sz val="10"/>
        <color theme="1"/>
        <rFont val="Arial"/>
        <family val="2"/>
      </rPr>
      <t xml:space="preserve"> mes de septiembre de 2022.</t>
    </r>
  </si>
  <si>
    <t>Meta cumplida. Se evidenció, MATRIZ CADENA DE VALOR, empezando en el 2023 hasta 2025
2. PERFIL DEL PROYECTO
COMPARACIÓN DE VERSIONES DE FICHA EN FIRME Y EN ACTUALIZACIÓN DE UN PROYECTO DE INVERSIÓN89/05/2022)
Pantallazo en donde se evidenció que el proyecto fue transferido y el número del BPIN 202200089</t>
  </si>
  <si>
    <t>M2</t>
  </si>
  <si>
    <t>Ejecutar las acciones contractuales y administrativas correspondientes para la elaboración y convalidación ante el AGN de las Tablas de Valoración Documental, así como sus anexos.</t>
  </si>
  <si>
    <t>Contrato para la elaboración de las Tablas de Valoración Documental del Ministerio</t>
  </si>
  <si>
    <t>En la actualidad se está trabajando en el perfeccionamiento de los estudios previos, cuyo objetivo es "Elaborar y convalidar las Tablas de Valoración Documental y sus documentos complementarios del Fondo Acumulado del Ministerio de Hacienda y Crédito Público."</t>
  </si>
  <si>
    <r>
      <t>A partir del día 04 de octubre de 2023, se comezó a ejecutar el Contrato de Prestación de Servicios No. 3.419-2023, cuyo objeto es:  "Prestar los Servicios profesionales para elaborar el documento de Historia Institucional con fines archívísticos del Ministerio de Hacienda y Crédito Público.                                                                                                                                                                                                                                                                                                                                                          Dado lo anterior, es importante mencionar que, para la elaboración de la Historia Institucional, se debe cumplir con lo estipulado en el Acuerdo 004 de 2019 del Archivo General de la Nación, que entre otros aspectos contempla en el Artículo 12, numeral</t>
    </r>
    <r>
      <rPr>
        <i/>
        <sz val="10"/>
        <color theme="1"/>
        <rFont val="Arial"/>
        <family val="2"/>
      </rPr>
      <t xml:space="preserve"> 2.3:  "La historia institucional debe contener las estructuras orgánicas reconstruidas para los diferentes periodos de historia de la entidad"</t>
    </r>
    <r>
      <rPr>
        <sz val="10"/>
        <color theme="1"/>
        <rFont val="Arial"/>
        <family val="2"/>
      </rPr>
      <t>.                                Con base en lo anterior como avance para el desarrollo de esta actividad se adjuntan los organigramas que se han reconstruido desde el año de 1886 hasta el año de 1976.</t>
    </r>
  </si>
  <si>
    <t xml:space="preserve">Teniendo en cuenta que, durante el mes de diciembre se  trabajó en la elaboración del estudio previo, mediante el cual se requiere personal para la intervención del fondo acumulado de la entidad y cuya finalidad es la elaboración de las Tablas de Valoración Documental, se anexa el documento de estudios previos. </t>
  </si>
  <si>
    <t xml:space="preserve">* Se remiten los estudios previos, cuyo objeto es la Prestación de servicios profesionales especializados en el desarrollo de actividades encaminadas a la elaboración de instrumentos archivísticos que permitan intervenir el fondo acumulado del Ministerio de Hacienda y Crédito Público.
</t>
  </si>
  <si>
    <t xml:space="preserve">Para el trimestre de marzo a mayo de 2024, no se presenta avance </t>
  </si>
  <si>
    <t xml:space="preserve">No se incluye en el seguimiento, teniendo en  cuenta que  la fecha de inicio de ejecución de esta actividad es a apartir del  01 de junio de 2023. </t>
  </si>
  <si>
    <t>Con corte a 31 de agosto , el Grupo de Gestión de Información y de Relación con el Ciudadano  presentó  como evidencia  el documento de estudios previos, en construcción, que contiene los comentarios y ajustes por las partes involucradas. Por lo anterior, se validó que la tarea se encuentra en desarrllo a  fin de dar cumplimiento  a la actividad   para la fecha pactada  30 de junio de 2025.</t>
  </si>
  <si>
    <t xml:space="preserve">El Grupo de  Gestión de  Información y de Relación con el ciudadano presentó como evidencia el Contrato de Prestación de Servicios No. 3.419-2023, cuyo objeto es:  "Prestar los Servicios profesionales para elaborar el documento de Historia Institucional con fines archívísticos del Ministerio de Hacienda y Crédito Público,   el cual entro en vigencia  el 04 de octubre de 2023. La Oficina de Control Interno evidenció avance en la construccion de los organigramas, los cuales hacen parte de los anexos de las tablas de Valoración Documental, segun lo informado  por el Grupo de Gestión de Información y de Relación con el ciudadano.                                                                                                                                                                                                                                                                                                                                </t>
  </si>
  <si>
    <t>Seguimiento realizado con corte a 30 de noviembre</t>
  </si>
  <si>
    <t xml:space="preserve">El Grupo de  Gestión de  Información y de Relación con el ciudadano presentó como evidencia los estudios previos que soportan la solicitud de personal para la intervensión del fondo acumulado de la Entidad y cuya finalidad es la elaboración de las TVD.
Al respecto, es importante precisar que la Oficina de Control Interno realizó la inclusión en el Plan Anual de Auditorías 2024, del proyecto de Inversión "fortalecimiento de la Gestión documental institucional del Ministerio de Hacienda y Crédito Publico Nacional".                                                                                                                                                                                                                                                                                          </t>
  </si>
  <si>
    <r>
      <rPr>
        <sz val="10"/>
        <color rgb="FF000000"/>
        <rFont val="Arial"/>
      </rPr>
      <t>Si bien, para el presente trimestre el Grupo de Gestión de Información y de Relación con el Ciudadano no reportó avances para estas 2 tareas, en el formato de Excel, mediante radicado No. 3-2024-008397 del 13 de junio de 2023 la Oficina de Control Interno solicito al Grupo informar los avances en materia contractual, para el caso, mediante radicado No.  3-2024-008612 del 17/06/2024 se informó que "</t>
    </r>
    <r>
      <rPr>
        <i/>
        <sz val="10"/>
        <color rgb="FF000000"/>
        <rFont val="Arial"/>
      </rPr>
      <t>Atendiendo lo dispuesto en el Acuerdo 004 de 2019, compilado en el Acuerdo 001 de 2024, Título 5, Capítulo 1, Sección 2 y Artículo 5.1.2.3, el MHCP en el marco de la actividad y para la vigencia 2023, avanzó en las siguientes actividades: FASE I: 1. Historia Institucional. 2. Documentos que contribuyeron a establecer o reconstruir las estructuras orgánicas de cada periodo de la Historia Institucional de la Entidad. 3. Documentos que contribuyeron a establecer las funciones de las unidades administrativas que conformaron las estructuras orgánicas de la entidad. La finalidad esencial de la historia institucional es la reconstitución del principio de procedencia como base para el desarrollo de los procesos de organización de los fondos documentales acumulados, al restablecer el contexto histórico de la institución productora y ligar a los documentos con su oficina productora y al orden originario que tuvieron en el momento de ser producidos. De acuerdo con lo anteriormente descrito, a partir del análisis de la normatividad interna y externa que regula al Ministerio de Hacienda y Crédito Público, se logró establecer que para el periodo de tiempo comprendido entre los años de 1886 a 1992 la entidad, presentó los iguientes cambios en su razón social:
● Ministerio de Hacienda (1886 - 1905)
● Ministerio de Hacienda y Tesoro (1905 - 1909)
● Ministerio de Hacienda (1909 - 1923)
● Ministerio de Hacienda y Crédito Público (1923 -); Al respecto, es necesario señalar que para la elaboración del instrumento archivístico se debeconformar un equipo interdisciplinario; (Archivista, Historiador, abogado), por tal razón en la vigencia 2024, la Subdirección de Servicios y de Relación con el Ciudadano, ajustó el estudio previo correspondiente a los profesionales archivistas, remitido en el sexto seguimiento del PMA, proceso que actualmente se encuentra en asesoría por parte del Grupo de Contratación Directa. Referente a los estudios previos correspondientes a los profesionales (Historiador, Abogado), están en proceso de estructuración. (Acción 5, T2). Es importante precisar que, las Tablas de Valoración Documental – TVD se elaboran y convalidan por cada cambio presentado en la razón social de la entidad, teniendo en cuenta la versión actual de la Historia Institucional con fines Archivísticos, la entidad debe elaborar 4 Tablas de valoración Documental, este dato puede cambiar a medida que avancemos en la elaboración del instrumento.
Dicho lo anterior, es necesario revisar la fecha de culminación de la actividad la cual está programada, para el 15 de diciembre de 2025".</t>
    </r>
  </si>
  <si>
    <t>Elaborar y presentar para convalidación ante el AGN las Tablas de Valoración Documental del Ministerio de Hacienda y Crédito Público.</t>
  </si>
  <si>
    <t>Tablas de Valoración Documental
Certificado de Convalidación Tablas de Valoración Documental</t>
  </si>
  <si>
    <t xml:space="preserve">En el mes de diciembre se comenzará con la elaboración de los estudios previos con la finalidad de realizar la contratación del personal que se encargará de la elaboración de las Tablas de Valoración Documental </t>
  </si>
  <si>
    <r>
      <t xml:space="preserve">Durante los meses de octubre a diciembre de 2023, se ejecutó el Contrato de Prestación de Servicios 3.419-2023, cuyo objeto consistía en la </t>
    </r>
    <r>
      <rPr>
        <i/>
        <sz val="10"/>
        <color theme="1"/>
        <rFont val="Arial"/>
        <family val="2"/>
      </rPr>
      <t>"Prestación de Servicios para elaborar el documento de la Historia Institucional con fines archivísticos al Ministerio de Hacienda y Crédito Público</t>
    </r>
    <r>
      <rPr>
        <sz val="10"/>
        <color theme="1"/>
        <rFont val="Arial"/>
        <family val="2"/>
      </rPr>
      <t xml:space="preserve">". </t>
    </r>
  </si>
  <si>
    <t xml:space="preserve">* Se remite el documento de Historia Institucional del Ministerio de Hacienda y Crédito Público. </t>
  </si>
  <si>
    <t xml:space="preserve">No se incluye en el seguimiento, teniendo en  cuenta que  la fecha de inicio de ejecución de esta actividad es a apartir del  01 de septiembre  de 2023. </t>
  </si>
  <si>
    <t xml:space="preserve">* No se reporta evidencia para este trimestre, ya que en este momento se comenzará con la elaboración de los estudios previos. </t>
  </si>
  <si>
    <r>
      <t xml:space="preserve">La Oficina de Control Interno, con base en la evidencia suministrada por el GGIRC, evidenció que en el marco del Contrato de Prestación de Servicios 3.419-2023,  cuyo objeto es la </t>
    </r>
    <r>
      <rPr>
        <i/>
        <sz val="10"/>
        <color theme="1"/>
        <rFont val="Arial"/>
        <family val="2"/>
      </rPr>
      <t xml:space="preserve">"Prestación de Servicios para elaborar el documento de la Historia Institucional con fines archivísticos al Ministerio de Hacienda y Crédito Público", </t>
    </r>
    <r>
      <rPr>
        <sz val="10"/>
        <color theme="1"/>
        <rFont val="Arial"/>
        <family val="2"/>
      </rPr>
      <t>se adelantó la construcción del documento denominado "Historia Institucional  Ministerio de Hacienda y Crédito Público 1886-1992"</t>
    </r>
  </si>
  <si>
    <r>
      <rPr>
        <b/>
        <sz val="10"/>
        <rFont val="Arial"/>
        <family val="2"/>
      </rPr>
      <t xml:space="preserve">Organización de los Archivos de gestión.
</t>
    </r>
    <r>
      <rPr>
        <sz val="10"/>
        <rFont val="Arial"/>
        <family val="2"/>
      </rPr>
      <t xml:space="preserve">
se evidencia que, aunque las dependencias administran sus archivos, los procesos de organización no se encuentran al 100% constatando que hay vigencias sin organizar.
En conclusión, la entidad presuntamente no cumple con la conformación de los archivos de gestión.</t>
    </r>
  </si>
  <si>
    <t>ACCION 6</t>
  </si>
  <si>
    <t>Recibir en custodia y administración los archivos de gestión faltantes que son susceptibles de centralizar.</t>
  </si>
  <si>
    <t>Se desarrolló cronograma de transferencias</t>
  </si>
  <si>
    <r>
      <t xml:space="preserve">* No se reporta evidencia para el trimestre de diciembre de 2023 a febrero de 2024, teniendo en cuenta que la actividad culminó en el </t>
    </r>
    <r>
      <rPr>
        <b/>
        <sz val="10"/>
        <color theme="1"/>
        <rFont val="Arial"/>
        <family val="2"/>
      </rPr>
      <t xml:space="preserve">mes de junio de 2022. </t>
    </r>
  </si>
  <si>
    <r>
      <t xml:space="preserve">* No se reporta evidencia para el trimestre de marzo a mayo de 2024, teniendo en cuenta que la actividad culminó en el </t>
    </r>
    <r>
      <rPr>
        <b/>
        <sz val="10"/>
        <color theme="1"/>
        <rFont val="Arial"/>
        <family val="2"/>
      </rPr>
      <t xml:space="preserve">mes de junio de 2022. </t>
    </r>
  </si>
  <si>
    <t>IDEM respuesta Acción 1 T1</t>
  </si>
  <si>
    <t>IDEM respuesta Acción 1 T2</t>
  </si>
  <si>
    <t>Se inició y finalizó la transferencia de los archivos de gestión.</t>
  </si>
  <si>
    <r>
      <t xml:space="preserve">* No se reporta evidencia para el trimestre de diciembre de 2023 a febrero de 2024, teniendo en cuenta que la actividad culminó en el </t>
    </r>
    <r>
      <rPr>
        <b/>
        <sz val="10"/>
        <color theme="1"/>
        <rFont val="Arial"/>
        <family val="2"/>
      </rPr>
      <t xml:space="preserve">mes de diciembre de 2022. </t>
    </r>
  </si>
  <si>
    <r>
      <t xml:space="preserve">* No se reporta evidencia para el trimestre de marzo a mayo de 2024,, teniendo en cuenta que la actividad culminó en el </t>
    </r>
    <r>
      <rPr>
        <b/>
        <sz val="10"/>
        <color theme="1"/>
        <rFont val="Arial"/>
        <family val="2"/>
      </rPr>
      <t xml:space="preserve">mes de diciembre de 2022. </t>
    </r>
  </si>
  <si>
    <t>IDEM respuesta Acción 1 T3</t>
  </si>
  <si>
    <t>Realizar las actividades de clasificación y ordenación de los documentos entregados por las oficinas productoras, dentro de los tiempos definidos por el Grupo de Gestión de Información y de Relación con el Ciudadano para estas actividades.</t>
  </si>
  <si>
    <t>Expedientes de archivo debidamente Organizados</t>
  </si>
  <si>
    <t>Se ha venido realizando la organización de los expedientes de los archivos de gestión custodiados.</t>
  </si>
  <si>
    <t xml:space="preserve">En el último trimestre se ha avanzado un 45%, para un total del 51% en la organización de los archivos de gestión custodiados. </t>
  </si>
  <si>
    <t xml:space="preserve">En el último trimestre, se presenta un avance del 60% en las actividades correspondientes a la organización de los archivos de gestión custodiados </t>
  </si>
  <si>
    <t xml:space="preserve">Para el último trimestre, se presenta un avance del 76% en las actividades correspondientes a la organización de los archivos de gestión custodiados </t>
  </si>
  <si>
    <r>
      <t xml:space="preserve">Para el último trimestre, se presenta un avance del 91% en las actividades correspondientes a la organización de los archivos de gestión custodiados y que </t>
    </r>
    <r>
      <rPr>
        <b/>
        <sz val="10"/>
        <color theme="1"/>
        <rFont val="Arial"/>
        <family val="2"/>
      </rPr>
      <t xml:space="preserve">corresponden a 8 Grupos: </t>
    </r>
    <r>
      <rPr>
        <sz val="10"/>
        <color theme="1"/>
        <rFont val="Arial"/>
        <family val="2"/>
      </rPr>
      <t xml:space="preserve">Mesa de Dinero, Gestión de Liquidez, Flujo de Caja,Investigación y Desarrollo, Pasivos de la Nación, Gestión Integral de Riesgos, Programación y Negociación, Desembolsos y a la Subdirección de Asociaciones Público Privadas, para </t>
    </r>
    <r>
      <rPr>
        <b/>
        <sz val="10"/>
        <color theme="1"/>
        <rFont val="Arial"/>
        <family val="2"/>
      </rPr>
      <t xml:space="preserve">un total de: 9 depedencias. 
</t>
    </r>
  </si>
  <si>
    <r>
      <rPr>
        <sz val="10"/>
        <color rgb="FF000000"/>
        <rFont val="Arial"/>
      </rPr>
      <t>*Referente a esta actividad en lo concerniente a la organización de los archivos de gestión que estaban pendientes de centralizar correspondientes a ocho (8) Grupos de trabajo y una (1) Subdirección, ya fueron organizados en su totalidad, como evidencia de ellos se anexan los inventarios que corresponden a los Grupos de:</t>
    </r>
    <r>
      <rPr>
        <b/>
        <sz val="10"/>
        <color rgb="FF000000"/>
        <rFont val="Arial"/>
      </rPr>
      <t xml:space="preserve"> </t>
    </r>
    <r>
      <rPr>
        <sz val="10"/>
        <color rgb="FF000000"/>
        <rFont val="Arial"/>
      </rPr>
      <t xml:space="preserve">Mesa de Dinero, Gestión de Liquidez, Flujo de Caja,Investigación y Desarrollo, Pasivos de la Nación, Gestión Integral de Riesgos, Programación y Negociación, Desembolsos y a la Subdirección de Asociaciones Público Privadas.                                                       
</t>
    </r>
    <r>
      <rPr>
        <b/>
        <sz val="10"/>
        <color rgb="FF000000"/>
        <rFont val="Arial"/>
      </rPr>
      <t xml:space="preserve">* </t>
    </r>
    <r>
      <rPr>
        <sz val="10"/>
        <color rgb="FF000000"/>
        <rFont val="Arial"/>
      </rPr>
      <t xml:space="preserve">En cuanto a las demás dependencias, aún se está realizando el proceso de clasificación y ordenación de los mismos. Como evidencia de lo anterior, se adjuntan los inventarios documentales. Es de aclarar que,los Formatos de Inventario Documental, a la fecha no se encuentran totalmente diligenciados, toda vez que es una actividad en la que se trabaja diariamente. </t>
    </r>
  </si>
  <si>
    <t>* Se remiten Sesenta y ocho (68) Inventarios documentales de las dependencias que ya se encuentran intevernidas en su totalidad.                                                     * Se remiten Siete (7) Inventarios documentales de las dependencias que aún se enuentran en proceso de intervención.                                            * Se remite formato de Control de préstamo de expedientes.</t>
  </si>
  <si>
    <t xml:space="preserve">                                                          * Se remiten Cinco (5) Inventarios documentales de las dependencias que aún se enuentran en proceso de intervención.                                            </t>
  </si>
  <si>
    <t xml:space="preserve">En desarrollo dentro de plazo suscrito. Se observó que se está circunscribiendo la actividad que subsana la observación a 9 dependencias identificadas por el Grupo de Gestión de Información y de Relación con el Ciudadano que no habían entregado la documentación y se efectuó el cálculo de avance con base en  el trabajo adelantado. </t>
  </si>
  <si>
    <t>En desarrollo, se evidenció el estado de avance de la organizacion de archivo gestión custodiados,  se está circunscribiendo la actividad de las  9 dependencias identificadas por el Grupo de Gestión de Información y de Relación con el Ciudadano que no habían entregado la documentación y se efectuó el cálculo de avance con base en  el trabajo adelantado</t>
  </si>
  <si>
    <t xml:space="preserve">En desarrollo del seguimiento, se evidenció avance en lo que respecta a la organizacion de archivo gestión custodiados.  Como evidencia se suministró el inventario documental de 8 dependencias y el inventario de reporte de seguimiento señalando el avance de 1076 carpetas, quedando pendiente 725. </t>
  </si>
  <si>
    <t>ESe recibió la versión preliminar  de  78  inventarios documentales , los cuales  se encuentran en actualización , desarrollo y ejecución,  toda vez que, el Grupo de Gestión de Información y de Relación con el Ciudadano, manifestó  que  esta actividad depende de las Tablas de retención Documental.</t>
  </si>
  <si>
    <r>
      <t>Se recibió la versión preliminar  de  77  inventarios documentales , los cuales  se encuentran en actualización , desarrollo y ejecución,  por cada una de las dependencias  del MHCP, sin embargo, se evidenciaron espacios en  blanco, novedad que fue informada al Grupo de Gestión de Información y de Relación con el Ciudadano quienes manifestaron que:¨</t>
    </r>
    <r>
      <rPr>
        <i/>
        <sz val="10"/>
        <rFont val="Arial"/>
        <family val="2"/>
      </rPr>
      <t xml:space="preserve"> Los inventarios documentales se siguen actualizando, toda vez que aún se están realizando actividades de clasificación y ordenación de los documentos entregados por las oficinas productoras, actividad que en el Plan de Mejoramiento Archivístico, tiene como fecha final de ejecución el 30 de agosto de 2024.  2. Por otra parte es importante indicar que el Ministerio de Hacienda y Crédito Público cuenta con un archivo de gestión más no un archivo cerrado, razón por la cual los volúmenes de información que se registren en el Inventario documental, pueden variar al en el momento que se esté ejecutando la organización de  la información esto en cuanto a volúmenes de cajas, carpetas, número de folios, según lo que se vaya identificando a medida que se desarrolle este ejercicio. ¨</t>
    </r>
    <r>
      <rPr>
        <sz val="10"/>
        <rFont val="Arial"/>
        <family val="2"/>
      </rPr>
      <t xml:space="preserve">
Al respecto, importante precisar que se informó al GGIRC, que hasta no diligenciar la totalidad de espacios, no se podrá dar por cumplida la tarea.</t>
    </r>
  </si>
  <si>
    <t xml:space="preserve">El Grupo de Gestión de Información  y de Relación con el Ciudadano remitió como evidencia  la versión preliminar  de 77  Inventarios documentales,  es  importante mencionar que de acuerdo con lo informado por el área responsable y lo evidenciado por parte de la OfIcina de Control Interno, no se encuentran totalmente diligenciados. El área responsable manifestó que se debe a que es una actividad en la que se trabaja diariamente y su fecha de cumplimiento es 30 de agosto de 2024, para la cual estiman cumplir con la actividad propuesta.  </t>
  </si>
  <si>
    <t>Seguimineto realizado con corte  a 30 de noviembre</t>
  </si>
  <si>
    <t>En el marco del Seguimiento al cumplimento de las actividades del Plan de Mejoramiento Archivístico,el Grupo de Gestión de la Información y de Relación con el Ciudadano, remitió a la Oficina de Control Interno  la ayuda de memoria de la mesa de trabajo realizada el  27 de febrero entre el AGN y el GGIRC, donde se establecieron compromisos para algunas tareas, incluyendo la remision de Inventarios Documentales intervenidos, en Proceso y del formato de control de préstamo de expedientes.</t>
  </si>
  <si>
    <r>
      <rPr>
        <sz val="10"/>
        <color rgb="FF000000"/>
        <rFont val="Arial"/>
      </rPr>
      <t>En el marco del seguimiento al cumplimento de las actividades del Plan de Mejoramiento Archivístico,el Grupo de Gestión de la Información y de Relación con el Ciudadano, remitió a la Oficina de Control Interno los inventarios documentales de las dependencias que se encuentren en proceso de intervención; así como el cuadro de volumetría total de la entidad, en el que se evidencia que al 31 de mayo de 2024, el MHCP cuenta con un 91% de avance en la actualización de sus inventarios documentales. Así mismo, mediante radicado No. 3-2024-008397 del 13 de junio de 2023 la Oficina de Control Interno, solicito al Grupo de Gestión de la Información y de Relación con el Ciudadano actualizar el porcentaje de la acción, teniendo en cuenta que aun se encuentra en curso la actualización del inventario en 7 dependencias, a lo cual, mediante radicado No. 3-2024-008556 del 18/06/2024 el Grupo  indicó que "</t>
    </r>
    <r>
      <rPr>
        <i/>
        <sz val="10"/>
        <color rgb="FF000000"/>
        <rFont val="Arial"/>
      </rPr>
      <t>De acuerdo con lo anterior, la cifra se toma teniendo en cuenta: Cantidad de carpetas actuales, (E96) por el total de carpetas organizadas (D96), (ver cuadro de volumetría), de esta manera se obtiene el 91% de avance de organización de expedientes</t>
    </r>
    <r>
      <rPr>
        <sz val="10"/>
        <color rgb="FF000000"/>
        <rFont val="Arial"/>
      </rPr>
      <t>".</t>
    </r>
  </si>
  <si>
    <t>ACCION 7</t>
  </si>
  <si>
    <t>Realizar verificación y seguimiento de los archivos de gestión que no son susceptibles de centralización, en colaboración con la Oficina de Control Interno</t>
  </si>
  <si>
    <t>El 19 de agosto se envió memorando 3-2022-011147 por parte de la Subdireccion de Servicios y de Relación con el Ciudadano</t>
  </si>
  <si>
    <r>
      <t>* No se reporta evidencia para el trimestre de noviembre de 2023 a febrero de 2024,  teniendo en cuenta que la actividad culminó en el</t>
    </r>
    <r>
      <rPr>
        <b/>
        <sz val="10"/>
        <color theme="1"/>
        <rFont val="Arial"/>
        <family val="2"/>
      </rPr>
      <t xml:space="preserve"> mes de agosto de 2022. </t>
    </r>
  </si>
  <si>
    <r>
      <t>* No se reporta evidencia para el trimestre marzo a mayo de 2024,  teniendo en cuenta que la actividad culminó en el</t>
    </r>
    <r>
      <rPr>
        <b/>
        <sz val="10"/>
        <color theme="1"/>
        <rFont val="Arial"/>
        <family val="2"/>
      </rPr>
      <t xml:space="preserve"> mes de agosto de 2022. </t>
    </r>
  </si>
  <si>
    <t>Meta cumplida Se observó memorando dirigido a: Viceministerio Técnico, Oficina Control Interno Disciplinario, Dirección de Tecnología, Subdirección de Administración de Recursos Tecnológicos, Subdirección de Ingeniería de Software, Grupo de Administración Tecnológica Sistemas de Gestión Financiera Publica, Grupo de   Gestión Presupuestal y Proyectos de Inversión, Coordinadora Grupo de Gestión Estratégica y Fortalecimiento Organizacional, informando la periodicidad de remisión de archivo al Grupo de Gestión de Información y de Relación con el Ciudadano</t>
  </si>
  <si>
    <t>Planillas Capacitaciones a la Oficina de Control Interno</t>
  </si>
  <si>
    <t xml:space="preserve">La única dependencia que no se encuentra centralizada es la Oficina de Control Disciplinario Interno, se realizó asesoría el día 31 de agosto y acompañamiento el día 22 de noviembre, con el fin de conocer el estado de avance de inventarios de la información. </t>
  </si>
  <si>
    <t xml:space="preserve">Se realizó seguimiento a la Oficina de Control Disciplinario Interno, en cuanto a los avances respectivos en el  levantamiento del Inventario Documental. 
Sin embargo y respecto a este inventario,se indica que no es posible colocar dicha evidencia toda vez que la información que allí se maneja es de carácter reservado y susceptible.  </t>
  </si>
  <si>
    <t xml:space="preserve">*Respecto a esta actividad la cual tenía como fecha de finalización el 31 de diciembre de 2023, es importante mencionar que, como evidencia para el trimestre de diciembre de 2023 a febrero de 2024, se cargan los soportes que se mencionan en la siguiente casilla.             *Adicionalmente, se hace la aclaración que, teniendo en cuenta que esta tarea va enlazada con la Acción 6 M3 y para el cumplimiento de la misma, se seguirán realizando las correspondientes asesorías. </t>
  </si>
  <si>
    <t xml:space="preserve">* Se remite correo electrónico del 27 de diciembre de 2023, dirigido a la Oficina de Control Disciplinario Interno, a través del cual se sugieren fechas para el primer semestre del año 2024, con la finalidad de realizar los seguimientos y asesorías en cuanto al avance en la organización de los documentos que se encuentran bajo su custodia.                                                                          * Se remite Ayuda de Memoria al Seguimiento Organización de expedientes Oficina de Control Disciplinario Interno, realizada el 16 de enero de 2024.  
</t>
  </si>
  <si>
    <t>Grupo de Gestión de Información y de Relación con El Ciudadano
Oficina de Control Interno</t>
  </si>
  <si>
    <t>* Se remite cuadro con información correspondiente al avance en la organización de los expedientes de la Oficina de Control Disciplinario Interno -ODCI.
* se remiten dos listados de asistencia de mesas de trabajo realizadas los días el día 21 de marzo y 17 de mayo de 2024. .</t>
  </si>
  <si>
    <t xml:space="preserve">Se evidenció que el Grupo de Gestión de la Información y de Atención con el Ciudadano, realizó asesoría a la Oficina de Control Disciplinario Interno y se remitieron avances relacionados con el levantamiento del FUID. Es importante resaltar que el Grupo de Gestión de la Información señaló que a </t>
  </si>
  <si>
    <t xml:space="preserve">El Grupo de  Gestión de  Información y de Relación con el ciudadano presentó como evidencia  un documento denominado ayuda de Memoria que soporta la asesoría brindada por parte de este grupo a la Oficina de Cotnrol Interno Disciplinario el 16 de enero de 2024.
Al respecto, la Oficina de Control Interno evidenció que en documento contine recomendaciones brindadas frente a la organización y manejo de expedientes de esta dependencia. 
De otra parte la fecha de cumplimiento de esta tarea es 31/12/2023, no obstante es una actividad que se realiza a solicitud de las dependencias o cuando sea  necesario.                                                                                                                                                                                                                                      </t>
  </si>
  <si>
    <t xml:space="preserve">Teniendo en cuenta solicitud de la Oficina de Control Interno, en el Comité Institucional de Coordinación de Control Interno realizado el 24 de octubre,se decidió que en las actividades del Plan de Mejoramiento Archivístico, no podía estar como participante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a la Oficina de Control Interno, la viabilidad para la inclusión en el Plan Anual de Auditorías de para la Organización de Archivos de Gestión Físicos y auditorías en cuanto al uso del Sistema de Información y los expedientes electrónicos.  y auditorías en cuanto al uso del Sistema de Información y los expedientes electrónicos.
En vista de lo anterior el Grupo de  Gestión de información y de relacirealizó una revision del estado de los archivos de gestion de la OCDI en el mes de noviembre. 
</t>
  </si>
  <si>
    <r>
      <t>* No se reporta evidencia para el trimestre de diciembre de 2023 a febrero de 2024,  teniendo en cuenta que la actividad culminó en el</t>
    </r>
    <r>
      <rPr>
        <b/>
        <sz val="10"/>
        <color theme="1"/>
        <rFont val="Arial"/>
        <family val="2"/>
      </rPr>
      <t xml:space="preserve"> mes de diciembre de 2022. </t>
    </r>
  </si>
  <si>
    <r>
      <t>* No se reporta evidencia para el trimestre marzo a mayo de 2024,  teniendo en cuenta que la actividad culminó en el</t>
    </r>
    <r>
      <rPr>
        <b/>
        <sz val="10"/>
        <color theme="1"/>
        <rFont val="Arial"/>
        <family val="2"/>
      </rPr>
      <t xml:space="preserve"> mes de diciembre de 2022. </t>
    </r>
  </si>
  <si>
    <t xml:space="preserve">Meta cumplida. La actividad presentó cambio de responsable de ejecucición, toda vez que por solicitud de la Oficina de Control Interno (responsable inical), el Grupo de  Gestión de la Información y Relación con el Ciudadano solicitó ante el Comité Institucional de Gestión y Desempeño designarse como responsablede de dicha tarea, toda vez que la OCI señaló que no podría participar de actividades que tendría que revisar. Lo anterior, en el marco de la objetividad e independencia que debe aplicar la Oficna.
En este sentido, se recibió como evidencia el Acta  preliminar de citado comité; mermorando 3-2022-017147 con el cual el Grupo de Gestión de la Información y Relación con el Ciudadano solicitó a la Oficina de Control Interno considerar en el Plan Anual de Auditorías actividades relacionadas con la Gestión Documental y soportes de las asesorías adelantadas con la Oficina de Control Disciplinario Interno, para adelantarplanes de revisión. 
De otra parte, es importante señalar que en el Plan Anual de Auditoría de la vigencia 2023, se incluyó la auditoría solicitada por el Grupo de Gestión de la Información. </t>
  </si>
  <si>
    <t>ACCION 8</t>
  </si>
  <si>
    <t>ACCION 9</t>
  </si>
  <si>
    <t>ACCION 10</t>
  </si>
  <si>
    <t>ACCION 11</t>
  </si>
  <si>
    <t>ACCION 12</t>
  </si>
  <si>
    <t>ACCION 13</t>
  </si>
  <si>
    <t>ACCION 14</t>
  </si>
  <si>
    <t>ACCION 15</t>
  </si>
  <si>
    <t>ACCION 16</t>
  </si>
  <si>
    <t>ACCION 17</t>
  </si>
  <si>
    <t>ACCION 18</t>
  </si>
  <si>
    <t>AVANCE DEL PLAN DE CUMPLIMIENTO (ACCIONES)</t>
  </si>
  <si>
    <t>Acción 1</t>
  </si>
  <si>
    <t>Acción 2</t>
  </si>
  <si>
    <t>Acción 3</t>
  </si>
  <si>
    <t>Acción 4</t>
  </si>
  <si>
    <t>Acción 5</t>
  </si>
  <si>
    <t>Acción 6</t>
  </si>
  <si>
    <t xml:space="preserve">Acción 7 </t>
  </si>
  <si>
    <t>Acción 8</t>
  </si>
  <si>
    <t>Acción 9</t>
  </si>
  <si>
    <t>Acción 10</t>
  </si>
  <si>
    <t>Acción 11</t>
  </si>
  <si>
    <t>Acción 12</t>
  </si>
  <si>
    <t>Acción 13</t>
  </si>
  <si>
    <t>Acción 14</t>
  </si>
  <si>
    <t>Acción 15</t>
  </si>
  <si>
    <t>Acción 16</t>
  </si>
  <si>
    <t>Acción 17</t>
  </si>
  <si>
    <t>Acción 18</t>
  </si>
  <si>
    <t>CUMPLIMIENTO DEL PLAN DE MEJORAMIENTO</t>
  </si>
  <si>
    <t>sobre 100%</t>
  </si>
  <si>
    <r>
      <t>En el marco del seguimiento al cumplimento de las actividades del Plan de Mejoramiento Archivístico,el Grupo de Gestión de la Información y de Relación con el Ciudadano, remitió a la Oficina de Control Interno los inventarios documentales de cinco (5) dependencias que se encuentren en proceso de intervención; así como el cuadro de volumetría total de la entidad, en el que se evidencia que al 31 de mayo de 2024, el MHCP cuenta con un 91% de avance en la actualización de sus inventarios documentales, con 87.381 carpetas organizadas, del total de 95.854. Así mismo, mediante radicado No. 3-2024-008397 del 13 de junio de 2023 la Oficina de Control Interno, solicito al Grupo de Gestión de la Información y de Relación con el Ciudadano actualizar el porcentaje de la acción, teniendo en cuenta que aun se encuentra en curso la actualización del inventario en 7 dependencias, a lo cual, mediante radicado No. 3-2024-008612 del 18/06/2024 el Grupo  indicó que "</t>
    </r>
    <r>
      <rPr>
        <i/>
        <sz val="10"/>
        <color rgb="FF000000"/>
        <rFont val="Arial"/>
      </rPr>
      <t>La acción 1 corresponde a la etapa de recepción y levantamiento de inventarios en estado natural, etapa que culminó el 28 de febrero de 2023, razón por la cual el porcentaje de avance es del 100%</t>
    </r>
    <r>
      <rPr>
        <sz val="10"/>
        <color rgb="FF000000"/>
        <rFont val="Arial"/>
      </rPr>
      <t>", para el caso se precisó que a la fecha se encuentran en curso la actualización de los inventarios en 5 dependencias.</t>
    </r>
  </si>
  <si>
    <r>
      <t>En el marco del seguimiento al cumplimento de las actividades del Plan de Mejoramiento Archivístico,el Grupo de Gestión de la Información y de Relación con el Ciudadano, remitió a la Oficina de Control Interno, el 30% de avance, con 176 carpetas intervenidas, en la organización del total de 585 expedientes de la Oficina de Control Disciplinario Interno -ODCI; asi como los soportes de las mesas de trabajo efectuadas con el área los días 21 de marzo y 17 de mayo de 2024; Así mismo, mediante radicado No. 3-2024-008397 del 13 de junio de 2023 la Oficina de Control Interno, solicito al Grupo de Gestión de la Información y de Relación con el Ciudadano informar  el  estado  de  la  implementación  de  las  hojas  de  control  para  las  series complejas  de  la  entidad  (Historias  Laborales,  Contratos, procesos  judiciales, investigaciones, etc). teniendo  en  cuenta  las  observaciones  realizadas  por  el  AGN, a lo cual, mediante radicado No. 3-2024-008612 del 18/06/2024 el Grupo  indicó que "</t>
    </r>
    <r>
      <rPr>
        <i/>
        <sz val="10"/>
        <color theme="1"/>
        <rFont val="Arial"/>
        <family val="2"/>
      </rPr>
      <t>de acuerdo con la mesa de trabajo adelantada con el Archivo General de la Nación, en el mes de febrero de 2024, el Grupo de Gestión de Información y de Relación con el Ciudadano manifestó al Archivo General de la Nación- AGN, que se viene adelantando el proceso de inclusión de la hoja de control para las series complejas de Historias Laborales y para la Serie de Contratos. Sin embargo, se pone en conocimiento que por temas de capacidad operativa no es suficiente el total cumplimiento de esta actividad el 30 de agosto de 2024.Por tal motivo el Archivo General de la Nación, indicó que realizará el seguimiento a esta actividad inclusive hasta el mes de diciembre de 2025, fecha en la cual culmina el Plan de Mejoramiento Archivístico</t>
    </r>
    <r>
      <rPr>
        <sz val="10"/>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</si>
</sst>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4" x14ac:knownFonts="1">
    <font>
      <sz val="11"/>
      <color theme="1"/>
      <name val="Calibri"/>
      <family val="2"/>
      <scheme val="minor"/>
    </font>
    <font>
      <b/>
      <sz val="11"/>
      <color theme="1"/>
      <name val="Calibri"/>
      <family val="2"/>
      <scheme val="minor"/>
    </font>
    <font>
      <b/>
      <sz val="11"/>
      <name val="Arial"/>
      <family val="2"/>
    </font>
    <font>
      <b/>
      <sz val="11"/>
      <color indexed="30"/>
      <name val="Arial"/>
      <family val="2"/>
    </font>
    <font>
      <sz val="11"/>
      <name val="Arial"/>
      <family val="2"/>
    </font>
    <font>
      <b/>
      <sz val="9"/>
      <name val="Arial"/>
      <family val="2"/>
    </font>
    <font>
      <b/>
      <sz val="9"/>
      <color theme="1"/>
      <name val="Arial"/>
      <family val="2"/>
    </font>
    <font>
      <b/>
      <sz val="12"/>
      <color indexed="8"/>
      <name val="Arial"/>
      <family val="2"/>
    </font>
    <font>
      <b/>
      <sz val="8"/>
      <name val="Arial"/>
      <family val="2"/>
    </font>
    <font>
      <sz val="10"/>
      <name val="Arial"/>
      <family val="2"/>
    </font>
    <font>
      <b/>
      <sz val="10"/>
      <name val="Arial"/>
      <family val="2"/>
    </font>
    <font>
      <sz val="10"/>
      <color theme="1"/>
      <name val="Arial"/>
      <family val="2"/>
    </font>
    <font>
      <sz val="10"/>
      <color indexed="8"/>
      <name val="Arial"/>
      <family val="2"/>
    </font>
    <font>
      <sz val="9"/>
      <color indexed="81"/>
      <name val="Tahoma"/>
      <family val="2"/>
    </font>
    <font>
      <b/>
      <sz val="9"/>
      <color indexed="81"/>
      <name val="Tahoma"/>
      <family val="2"/>
    </font>
    <font>
      <b/>
      <sz val="10"/>
      <color theme="1"/>
      <name val="Arial"/>
      <family val="2"/>
    </font>
    <font>
      <sz val="8"/>
      <color theme="1"/>
      <name val="Arial"/>
      <family val="2"/>
    </font>
    <font>
      <i/>
      <sz val="10"/>
      <color theme="1"/>
      <name val="Arial"/>
      <family val="2"/>
    </font>
    <font>
      <i/>
      <sz val="10"/>
      <name val="Arial"/>
      <family val="2"/>
    </font>
    <font>
      <sz val="8"/>
      <name val="Calibri"/>
      <family val="2"/>
      <scheme val="minor"/>
    </font>
    <font>
      <sz val="10"/>
      <color rgb="FF000000"/>
      <name val="Arial"/>
      <family val="2"/>
    </font>
    <font>
      <sz val="10"/>
      <color rgb="FF000000"/>
      <name val="Arial"/>
    </font>
    <font>
      <b/>
      <sz val="10"/>
      <color rgb="FF000000"/>
      <name val="Arial"/>
    </font>
    <font>
      <i/>
      <sz val="10"/>
      <color rgb="FF000000"/>
      <name val="Arial"/>
    </font>
  </fonts>
  <fills count="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FF"/>
        <bgColor rgb="FF000000"/>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136">
    <xf numFmtId="0" fontId="0" fillId="0" borderId="0" xfId="0"/>
    <xf numFmtId="0" fontId="2" fillId="0" borderId="4" xfId="0" applyFont="1" applyBorder="1" applyAlignment="1">
      <alignment horizont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3" fillId="0" borderId="7" xfId="0" applyFont="1" applyBorder="1" applyAlignment="1">
      <alignment horizontal="center" vertical="center"/>
    </xf>
    <xf numFmtId="0" fontId="9" fillId="2" borderId="13" xfId="0" applyFont="1" applyFill="1" applyBorder="1" applyAlignment="1">
      <alignment horizontal="center" vertical="center" wrapText="1"/>
    </xf>
    <xf numFmtId="0" fontId="11" fillId="0" borderId="16" xfId="0" applyFont="1" applyBorder="1" applyAlignment="1">
      <alignment horizontal="justify" vertical="top" wrapText="1"/>
    </xf>
    <xf numFmtId="0" fontId="11" fillId="0" borderId="13" xfId="0" applyFont="1" applyBorder="1" applyAlignment="1">
      <alignment horizontal="justify" vertical="top" wrapText="1"/>
    </xf>
    <xf numFmtId="0" fontId="11" fillId="0" borderId="14" xfId="0" applyFont="1" applyBorder="1" applyAlignment="1">
      <alignment horizontal="justify" vertical="top" wrapText="1"/>
    </xf>
    <xf numFmtId="0" fontId="11" fillId="2" borderId="4" xfId="0" applyFont="1" applyFill="1" applyBorder="1" applyAlignment="1">
      <alignment horizontal="center" vertical="center" wrapText="1"/>
    </xf>
    <xf numFmtId="0" fontId="9" fillId="5" borderId="4" xfId="0" applyFont="1" applyFill="1" applyBorder="1" applyAlignment="1">
      <alignment horizontal="justify" vertical="top" wrapText="1"/>
    </xf>
    <xf numFmtId="0" fontId="11" fillId="0" borderId="11" xfId="0" applyFont="1" applyBorder="1" applyAlignment="1">
      <alignment horizontal="justify" vertical="top" wrapText="1"/>
    </xf>
    <xf numFmtId="0" fontId="11" fillId="0" borderId="9" xfId="0" applyFont="1" applyBorder="1" applyAlignment="1">
      <alignment horizontal="justify" vertical="top" wrapText="1"/>
    </xf>
    <xf numFmtId="0" fontId="11" fillId="0" borderId="4" xfId="0" applyFont="1" applyBorder="1" applyAlignment="1">
      <alignment horizontal="justify" vertical="top" wrapText="1"/>
    </xf>
    <xf numFmtId="0" fontId="11" fillId="5" borderId="4" xfId="0" applyFont="1" applyFill="1" applyBorder="1" applyAlignment="1">
      <alignment horizontal="justify" vertical="top" wrapText="1"/>
    </xf>
    <xf numFmtId="0" fontId="9" fillId="5" borderId="13" xfId="0" applyFont="1" applyFill="1" applyBorder="1" applyAlignment="1">
      <alignment horizontal="justify" vertical="top" wrapText="1"/>
    </xf>
    <xf numFmtId="0" fontId="11" fillId="5" borderId="4" xfId="0" applyFont="1" applyFill="1" applyBorder="1" applyAlignment="1">
      <alignment horizontal="justify" vertical="center" wrapText="1"/>
    </xf>
    <xf numFmtId="0" fontId="9" fillId="0" borderId="0" xfId="0" applyFont="1" applyAlignment="1">
      <alignment horizontal="justify" vertical="center" wrapText="1"/>
    </xf>
    <xf numFmtId="9" fontId="9" fillId="0" borderId="0" xfId="0" applyNumberFormat="1" applyFont="1" applyAlignment="1">
      <alignment horizontal="justify" vertical="center" wrapText="1"/>
    </xf>
    <xf numFmtId="0" fontId="11" fillId="0" borderId="0" xfId="0" applyFont="1" applyAlignment="1">
      <alignment horizontal="justify" vertical="center" wrapText="1"/>
    </xf>
    <xf numFmtId="1" fontId="9" fillId="5" borderId="0" xfId="0" applyNumberFormat="1" applyFont="1" applyFill="1" applyAlignment="1">
      <alignment horizontal="center" vertical="top" wrapText="1"/>
    </xf>
    <xf numFmtId="0" fontId="11" fillId="0" borderId="0" xfId="0" applyFont="1" applyAlignment="1">
      <alignment horizontal="center" vertical="center" wrapText="1"/>
    </xf>
    <xf numFmtId="0" fontId="12" fillId="0" borderId="0" xfId="0" applyFont="1" applyAlignment="1">
      <alignment horizontal="justify" vertical="center" wrapText="1"/>
    </xf>
    <xf numFmtId="0" fontId="10" fillId="0" borderId="0" xfId="0" applyFont="1" applyAlignment="1">
      <alignment horizontal="right" vertical="center" wrapText="1"/>
    </xf>
    <xf numFmtId="0" fontId="11" fillId="0" borderId="0" xfId="0" applyFont="1" applyAlignment="1">
      <alignment horizontal="right" vertical="center" wrapText="1"/>
    </xf>
    <xf numFmtId="0" fontId="10" fillId="0" borderId="0" xfId="0" applyFont="1" applyAlignment="1">
      <alignment horizontal="justify" vertical="center" wrapText="1"/>
    </xf>
    <xf numFmtId="9" fontId="10" fillId="0" borderId="0" xfId="0" applyNumberFormat="1" applyFont="1" applyAlignment="1">
      <alignment horizontal="justify" vertical="center" wrapText="1"/>
    </xf>
    <xf numFmtId="10" fontId="10" fillId="0" borderId="0" xfId="0" applyNumberFormat="1" applyFont="1" applyAlignment="1">
      <alignment horizontal="center" vertical="center" wrapText="1"/>
    </xf>
    <xf numFmtId="0" fontId="0" fillId="0" borderId="0" xfId="0" applyAlignment="1">
      <alignment horizontal="center"/>
    </xf>
    <xf numFmtId="14" fontId="11" fillId="5" borderId="4" xfId="0" applyNumberFormat="1" applyFont="1" applyFill="1" applyBorder="1" applyAlignment="1">
      <alignment horizontal="center" vertical="center" wrapText="1"/>
    </xf>
    <xf numFmtId="10" fontId="11" fillId="5" borderId="4" xfId="0" applyNumberFormat="1" applyFont="1" applyFill="1" applyBorder="1" applyAlignment="1">
      <alignment horizontal="center" vertical="center" wrapText="1"/>
    </xf>
    <xf numFmtId="9" fontId="11" fillId="5" borderId="4" xfId="0" applyNumberFormat="1" applyFont="1" applyFill="1" applyBorder="1" applyAlignment="1">
      <alignment horizontal="center" vertical="center" wrapText="1"/>
    </xf>
    <xf numFmtId="164" fontId="11" fillId="5" borderId="4" xfId="0" applyNumberFormat="1" applyFont="1" applyFill="1" applyBorder="1" applyAlignment="1">
      <alignment horizontal="center" vertical="center" wrapText="1"/>
    </xf>
    <xf numFmtId="0" fontId="11" fillId="5" borderId="4" xfId="0" applyFont="1" applyFill="1" applyBorder="1" applyAlignment="1">
      <alignment horizontal="left" vertical="center" wrapText="1"/>
    </xf>
    <xf numFmtId="0" fontId="0" fillId="5" borderId="4" xfId="0" applyFill="1" applyBorder="1" applyAlignment="1">
      <alignment horizontal="left" vertical="top" wrapText="1"/>
    </xf>
    <xf numFmtId="0" fontId="11" fillId="5" borderId="4" xfId="0" applyFont="1" applyFill="1" applyBorder="1" applyAlignment="1">
      <alignment horizontal="center" vertical="center" wrapText="1"/>
    </xf>
    <xf numFmtId="0" fontId="16" fillId="5" borderId="4" xfId="0" applyFont="1" applyFill="1" applyBorder="1" applyAlignment="1">
      <alignment horizontal="justify" vertical="top" wrapText="1"/>
    </xf>
    <xf numFmtId="0" fontId="9" fillId="6" borderId="13" xfId="0" applyFont="1" applyFill="1" applyBorder="1" applyAlignment="1">
      <alignment horizontal="justify" vertical="top" wrapText="1"/>
    </xf>
    <xf numFmtId="14" fontId="9" fillId="6" borderId="13" xfId="0" applyNumberFormat="1" applyFont="1" applyFill="1" applyBorder="1" applyAlignment="1">
      <alignment horizontal="center" vertical="center" wrapText="1"/>
    </xf>
    <xf numFmtId="1" fontId="9" fillId="6" borderId="13" xfId="0" applyNumberFormat="1" applyFont="1" applyFill="1" applyBorder="1" applyAlignment="1">
      <alignment horizontal="center" vertical="center" wrapText="1"/>
    </xf>
    <xf numFmtId="10" fontId="9" fillId="6" borderId="13" xfId="0" applyNumberFormat="1" applyFont="1" applyFill="1" applyBorder="1" applyAlignment="1">
      <alignment horizontal="center" vertical="center" wrapText="1"/>
    </xf>
    <xf numFmtId="0" fontId="9" fillId="6" borderId="13" xfId="0" applyFont="1" applyFill="1" applyBorder="1" applyAlignment="1" applyProtection="1">
      <alignment horizontal="center" vertical="center" wrapText="1"/>
      <protection locked="0"/>
    </xf>
    <xf numFmtId="0" fontId="12" fillId="6" borderId="4" xfId="0" applyFont="1" applyFill="1" applyBorder="1" applyAlignment="1">
      <alignment horizontal="justify" vertical="top" wrapText="1"/>
    </xf>
    <xf numFmtId="14" fontId="9" fillId="6" borderId="4" xfId="0" applyNumberFormat="1" applyFont="1" applyFill="1" applyBorder="1" applyAlignment="1">
      <alignment horizontal="center" vertical="center" wrapText="1"/>
    </xf>
    <xf numFmtId="9" fontId="9" fillId="6" borderId="4" xfId="0" applyNumberFormat="1" applyFont="1" applyFill="1" applyBorder="1" applyAlignment="1">
      <alignment horizontal="center" vertical="center" wrapText="1"/>
    </xf>
    <xf numFmtId="1" fontId="9" fillId="6" borderId="4" xfId="0" applyNumberFormat="1" applyFont="1" applyFill="1" applyBorder="1" applyAlignment="1">
      <alignment horizontal="center" vertical="center" wrapText="1"/>
    </xf>
    <xf numFmtId="0" fontId="9" fillId="5" borderId="19" xfId="0" applyFont="1" applyFill="1" applyBorder="1" applyAlignment="1">
      <alignment horizontal="justify" vertical="top" wrapText="1"/>
    </xf>
    <xf numFmtId="0" fontId="9" fillId="5" borderId="1" xfId="0" applyFont="1" applyFill="1" applyBorder="1" applyAlignment="1">
      <alignment horizontal="justify" vertical="top" wrapText="1"/>
    </xf>
    <xf numFmtId="0" fontId="9" fillId="2" borderId="4" xfId="0" applyFont="1" applyFill="1" applyBorder="1" applyAlignment="1">
      <alignment horizontal="center" vertical="center" wrapText="1"/>
    </xf>
    <xf numFmtId="1" fontId="11" fillId="5" borderId="4" xfId="0" applyNumberFormat="1" applyFont="1" applyFill="1" applyBorder="1" applyAlignment="1">
      <alignment horizontal="center" vertical="center" wrapText="1"/>
    </xf>
    <xf numFmtId="0" fontId="11" fillId="5" borderId="4" xfId="0" applyFont="1" applyFill="1" applyBorder="1" applyAlignment="1" applyProtection="1">
      <alignment horizontal="center" vertical="center" wrapText="1"/>
      <protection locked="0"/>
    </xf>
    <xf numFmtId="0" fontId="11" fillId="0" borderId="0" xfId="0" applyFont="1" applyAlignment="1">
      <alignment horizontal="left" vertical="center" wrapText="1"/>
    </xf>
    <xf numFmtId="0" fontId="3" fillId="0" borderId="6" xfId="0" applyFont="1" applyBorder="1" applyAlignment="1">
      <alignment vertical="center"/>
    </xf>
    <xf numFmtId="0" fontId="11" fillId="0" borderId="0" xfId="0" applyFont="1" applyAlignment="1">
      <alignment vertical="center" wrapText="1"/>
    </xf>
    <xf numFmtId="0" fontId="0" fillId="0" borderId="0" xfId="0" applyAlignment="1">
      <alignment vertical="center"/>
    </xf>
    <xf numFmtId="0" fontId="0" fillId="0" borderId="0" xfId="0" applyAlignment="1">
      <alignment horizontal="left" vertical="center"/>
    </xf>
    <xf numFmtId="0" fontId="11" fillId="0" borderId="4" xfId="0" applyFont="1" applyBorder="1" applyAlignment="1">
      <alignment horizontal="justify" vertical="center" wrapText="1"/>
    </xf>
    <xf numFmtId="9" fontId="11" fillId="0" borderId="4" xfId="0" applyNumberFormat="1" applyFont="1" applyBorder="1" applyAlignment="1">
      <alignment horizontal="center" vertical="center" wrapText="1"/>
    </xf>
    <xf numFmtId="0" fontId="11" fillId="0" borderId="4" xfId="0" applyFont="1" applyBorder="1" applyAlignment="1">
      <alignment vertical="center" wrapText="1"/>
    </xf>
    <xf numFmtId="0" fontId="9" fillId="0" borderId="4" xfId="0" applyFont="1" applyBorder="1" applyAlignment="1">
      <alignment vertical="center" wrapText="1"/>
    </xf>
    <xf numFmtId="0" fontId="11" fillId="0" borderId="4" xfId="0" applyFont="1" applyBorder="1" applyAlignment="1">
      <alignment horizontal="left" vertical="center" wrapText="1"/>
    </xf>
    <xf numFmtId="0" fontId="11" fillId="0" borderId="14"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0" fontId="11" fillId="0" borderId="8" xfId="0" applyFont="1" applyBorder="1" applyAlignment="1">
      <alignment vertical="center" wrapText="1"/>
    </xf>
    <xf numFmtId="0" fontId="11" fillId="0" borderId="8" xfId="0" applyFont="1" applyBorder="1" applyAlignment="1">
      <alignment horizontal="lef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8" xfId="0" applyFont="1" applyBorder="1" applyAlignment="1">
      <alignment vertical="center" wrapText="1"/>
    </xf>
    <xf numFmtId="0" fontId="11" fillId="0" borderId="18" xfId="0" applyFont="1" applyBorder="1" applyAlignment="1">
      <alignment horizontal="left" vertical="center" wrapText="1"/>
    </xf>
    <xf numFmtId="0" fontId="21" fillId="0" borderId="4" xfId="0" applyFont="1" applyBorder="1" applyAlignment="1">
      <alignment horizontal="left" vertical="center" wrapText="1"/>
    </xf>
    <xf numFmtId="0" fontId="11" fillId="0" borderId="4" xfId="0" applyFont="1" applyBorder="1" applyAlignment="1">
      <alignment horizontal="left" vertical="top" wrapText="1"/>
    </xf>
    <xf numFmtId="0" fontId="21" fillId="5" borderId="4" xfId="0" applyFont="1" applyFill="1" applyBorder="1" applyAlignment="1">
      <alignment horizontal="justify" vertical="center" wrapText="1"/>
    </xf>
    <xf numFmtId="0" fontId="5" fillId="2" borderId="4" xfId="0" applyFont="1" applyFill="1" applyBorder="1" applyAlignment="1">
      <alignment vertical="center" wrapText="1"/>
    </xf>
    <xf numFmtId="0" fontId="2" fillId="0" borderId="1" xfId="0" applyFont="1" applyBorder="1" applyAlignment="1">
      <alignment horizontal="left"/>
    </xf>
    <xf numFmtId="0" fontId="2" fillId="0" borderId="2" xfId="0" applyFont="1" applyBorder="1" applyAlignment="1">
      <alignment horizontal="left"/>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left"/>
    </xf>
    <xf numFmtId="0" fontId="2" fillId="0" borderId="1" xfId="0" applyFont="1" applyBorder="1" applyAlignment="1">
      <alignment horizontal="left" vertical="center"/>
    </xf>
    <xf numFmtId="0" fontId="2" fillId="0" borderId="2" xfId="0" applyFont="1" applyBorder="1" applyAlignment="1">
      <alignment horizontal="left" vertical="center"/>
    </xf>
    <xf numFmtId="14" fontId="3" fillId="0" borderId="1"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9" fillId="0" borderId="4" xfId="0" applyFont="1" applyBorder="1" applyAlignment="1">
      <alignment horizontal="center" vertical="center" wrapText="1"/>
    </xf>
    <xf numFmtId="0" fontId="10" fillId="0" borderId="4" xfId="0" applyFont="1" applyBorder="1" applyAlignment="1">
      <alignment horizontal="left" vertical="top" wrapText="1"/>
    </xf>
    <xf numFmtId="0" fontId="9" fillId="0" borderId="4" xfId="0" applyFont="1" applyBorder="1" applyAlignment="1">
      <alignment horizontal="left" vertical="top" wrapText="1"/>
    </xf>
    <xf numFmtId="0" fontId="5" fillId="2" borderId="4" xfId="0" applyFont="1" applyFill="1" applyBorder="1" applyAlignment="1">
      <alignment horizontal="center" vertical="center" textRotation="89" wrapText="1"/>
    </xf>
    <xf numFmtId="0" fontId="9" fillId="0" borderId="4" xfId="0" applyFont="1" applyBorder="1" applyAlignment="1">
      <alignment vertical="center" wrapText="1"/>
    </xf>
    <xf numFmtId="10" fontId="11" fillId="5" borderId="4" xfId="0" applyNumberFormat="1" applyFont="1" applyFill="1" applyBorder="1" applyAlignment="1">
      <alignment horizontal="center" vertical="center" wrapText="1"/>
    </xf>
    <xf numFmtId="0" fontId="11" fillId="0" borderId="4" xfId="0" applyFont="1" applyBorder="1" applyAlignment="1">
      <alignment vertical="center" wrapText="1"/>
    </xf>
    <xf numFmtId="0" fontId="5" fillId="2" borderId="4" xfId="0" applyFont="1" applyFill="1" applyBorder="1" applyAlignment="1" applyProtection="1">
      <alignment vertical="center" wrapText="1"/>
      <protection locked="0"/>
    </xf>
    <xf numFmtId="0" fontId="5" fillId="2"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11" fillId="0" borderId="4" xfId="0" applyFont="1" applyBorder="1" applyAlignment="1">
      <alignment horizontal="center" vertical="center" wrapText="1"/>
    </xf>
    <xf numFmtId="0" fontId="9" fillId="0" borderId="16" xfId="0" applyFont="1" applyBorder="1" applyAlignment="1">
      <alignment horizontal="center" vertical="center" wrapText="1"/>
    </xf>
    <xf numFmtId="0" fontId="11" fillId="0" borderId="9" xfId="0" applyFont="1" applyBorder="1" applyAlignment="1">
      <alignment horizontal="center" vertical="center" wrapText="1"/>
    </xf>
    <xf numFmtId="0" fontId="9" fillId="0" borderId="13" xfId="0" applyFont="1" applyBorder="1" applyAlignment="1">
      <alignment horizontal="justify" vertical="top" wrapText="1"/>
    </xf>
    <xf numFmtId="0" fontId="9" fillId="0" borderId="4" xfId="0" applyFont="1" applyBorder="1" applyAlignment="1">
      <alignment horizontal="justify" vertical="top" wrapText="1"/>
    </xf>
    <xf numFmtId="0" fontId="5" fillId="2" borderId="13" xfId="0" applyFont="1" applyFill="1" applyBorder="1" applyAlignment="1">
      <alignment horizontal="center" vertical="center" textRotation="89" wrapText="1"/>
    </xf>
    <xf numFmtId="0" fontId="9" fillId="0" borderId="13" xfId="0" applyFont="1" applyBorder="1" applyAlignment="1">
      <alignment vertical="center" wrapText="1"/>
    </xf>
    <xf numFmtId="0" fontId="10" fillId="0" borderId="0" xfId="0" applyFont="1" applyAlignment="1">
      <alignment horizontal="right" vertical="center" wrapText="1"/>
    </xf>
    <xf numFmtId="10" fontId="9" fillId="5" borderId="10" xfId="0" applyNumberFormat="1" applyFont="1" applyFill="1" applyBorder="1" applyAlignment="1">
      <alignment horizontal="center" vertical="center" wrapText="1"/>
    </xf>
    <xf numFmtId="10" fontId="9" fillId="5" borderId="17" xfId="0" applyNumberFormat="1" applyFont="1" applyFill="1" applyBorder="1" applyAlignment="1">
      <alignment horizontal="center" vertical="center" wrapText="1"/>
    </xf>
    <xf numFmtId="10" fontId="9" fillId="5" borderId="13" xfId="0" applyNumberFormat="1" applyFont="1" applyFill="1" applyBorder="1" applyAlignment="1">
      <alignment horizontal="center" vertical="center" wrapText="1"/>
    </xf>
    <xf numFmtId="0" fontId="21" fillId="0" borderId="4" xfId="0" applyFont="1" applyBorder="1" applyAlignment="1">
      <alignment horizontal="justify" vertical="center" wrapText="1"/>
    </xf>
    <xf numFmtId="0" fontId="20" fillId="8" borderId="4" xfId="0" applyFont="1" applyFill="1" applyBorder="1" applyAlignment="1">
      <alignment vertical="center" wrapText="1"/>
    </xf>
    <xf numFmtId="0" fontId="21" fillId="0" borderId="4" xfId="0" applyFont="1" applyBorder="1" applyAlignment="1">
      <alignment horizontal="justify" vertical="center" wrapText="1"/>
    </xf>
    <xf numFmtId="0" fontId="11" fillId="0" borderId="4" xfId="0" applyFont="1" applyBorder="1" applyAlignment="1">
      <alignment horizontal="justify" vertical="center" wrapText="1"/>
    </xf>
    <xf numFmtId="0" fontId="6" fillId="0" borderId="10" xfId="0" applyFont="1" applyBorder="1" applyAlignment="1">
      <alignment horizontal="left" vertical="top"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7" borderId="4" xfId="0" applyFont="1" applyFill="1" applyBorder="1" applyAlignment="1">
      <alignment vertical="center" wrapText="1"/>
    </xf>
    <xf numFmtId="0" fontId="7" fillId="7"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3" borderId="4" xfId="0" applyFont="1" applyFill="1" applyBorder="1" applyAlignment="1" applyProtection="1">
      <alignment vertical="center" wrapText="1"/>
      <protection locked="0"/>
    </xf>
    <xf numFmtId="0" fontId="5" fillId="3" borderId="4" xfId="0" applyFont="1" applyFill="1" applyBorder="1" applyAlignment="1" applyProtection="1">
      <alignment horizontal="center" vertical="center" wrapText="1"/>
      <protection locked="0"/>
    </xf>
    <xf numFmtId="0" fontId="8"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4" borderId="4" xfId="0" applyFont="1" applyFill="1" applyBorder="1" applyAlignment="1">
      <alignment horizontal="center" vertical="center"/>
    </xf>
    <xf numFmtId="0" fontId="5" fillId="2" borderId="4"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82"/>
  <sheetViews>
    <sheetView showGridLines="0" tabSelected="1" topLeftCell="C8" zoomScale="85" zoomScaleNormal="85" zoomScaleSheetLayoutView="85" zoomScalePageLayoutView="55" workbookViewId="0">
      <pane xSplit="2" ySplit="3" topLeftCell="T13" activePane="bottomRight" state="frozen"/>
      <selection pane="topRight" activeCell="E8" sqref="E8"/>
      <selection pane="bottomLeft" activeCell="C11" sqref="C11"/>
      <selection pane="bottomRight" activeCell="V16" sqref="V16"/>
    </sheetView>
  </sheetViews>
  <sheetFormatPr baseColWidth="10" defaultColWidth="11.42578125" defaultRowHeight="15" x14ac:dyDescent="0.25"/>
  <cols>
    <col min="2" max="2" width="25" customWidth="1"/>
    <col min="3" max="3" width="7.7109375" customWidth="1"/>
    <col min="4" max="4" width="10.42578125" customWidth="1"/>
    <col min="5" max="5" width="9.42578125" bestFit="1" customWidth="1"/>
    <col min="6" max="6" width="24.140625" customWidth="1"/>
    <col min="7" max="7" width="10.28515625" bestFit="1" customWidth="1"/>
    <col min="8" max="8" width="15.85546875" customWidth="1"/>
    <col min="9" max="9" width="11.42578125" style="31" customWidth="1"/>
    <col min="10" max="10" width="13.85546875" style="31" customWidth="1"/>
    <col min="11" max="11" width="21" customWidth="1"/>
    <col min="12" max="12" width="15.85546875" customWidth="1"/>
    <col min="13" max="13" width="28.85546875" customWidth="1"/>
    <col min="14" max="14" width="26.140625" customWidth="1"/>
    <col min="15" max="15" width="31.5703125" customWidth="1"/>
    <col min="16" max="16" width="32.140625" customWidth="1"/>
    <col min="17" max="17" width="32.5703125" customWidth="1"/>
    <col min="18" max="19" width="35.5703125" customWidth="1"/>
    <col min="20" max="20" width="32.140625" style="57" customWidth="1"/>
    <col min="21" max="21" width="23.85546875" style="57" customWidth="1"/>
    <col min="22" max="22" width="35.5703125" customWidth="1"/>
    <col min="23" max="23" width="32.140625" style="57" customWidth="1"/>
    <col min="24" max="24" width="23.85546875" style="57" customWidth="1"/>
    <col min="25" max="25" width="37.140625" style="57" hidden="1" customWidth="1"/>
    <col min="26" max="26" width="22.28515625" style="57" hidden="1" customWidth="1"/>
    <col min="27" max="27" width="31.28515625" style="57" hidden="1" customWidth="1"/>
    <col min="28" max="34" width="27" style="57" hidden="1" customWidth="1"/>
    <col min="35" max="35" width="38.85546875" style="58" hidden="1" customWidth="1"/>
    <col min="36" max="36" width="27" style="58" hidden="1" customWidth="1"/>
    <col min="37" max="37" width="38.85546875" style="58" hidden="1" customWidth="1"/>
    <col min="38" max="38" width="27" style="58" hidden="1" customWidth="1"/>
    <col min="39" max="39" width="74.5703125" style="58" customWidth="1"/>
    <col min="40" max="40" width="27" style="58" customWidth="1"/>
    <col min="43" max="43" width="20.140625" customWidth="1"/>
  </cols>
  <sheetData>
    <row r="1" spans="1:43" ht="15.75" hidden="1" thickBot="1" x14ac:dyDescent="0.3"/>
    <row r="2" spans="1:43" ht="15.75" hidden="1" thickBot="1" x14ac:dyDescent="0.3"/>
    <row r="3" spans="1:43" ht="15.75" hidden="1" thickBot="1" x14ac:dyDescent="0.3">
      <c r="A3" s="77" t="s">
        <v>0</v>
      </c>
      <c r="B3" s="78"/>
      <c r="C3" s="79" t="s">
        <v>1</v>
      </c>
      <c r="D3" s="80"/>
      <c r="E3" s="80"/>
      <c r="F3" s="80"/>
      <c r="G3" s="80"/>
      <c r="H3" s="80"/>
      <c r="I3" s="81"/>
      <c r="J3" s="1" t="s">
        <v>2</v>
      </c>
      <c r="K3" s="82" t="s">
        <v>3</v>
      </c>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4"/>
    </row>
    <row r="4" spans="1:43" ht="15.75" hidden="1" thickBot="1" x14ac:dyDescent="0.3">
      <c r="A4" s="85" t="s">
        <v>4</v>
      </c>
      <c r="B4" s="85"/>
      <c r="C4" s="79" t="s">
        <v>5</v>
      </c>
      <c r="D4" s="80"/>
      <c r="E4" s="80"/>
      <c r="F4" s="80"/>
      <c r="G4" s="80"/>
      <c r="H4" s="80"/>
      <c r="I4" s="81"/>
      <c r="J4" s="86" t="s">
        <v>6</v>
      </c>
      <c r="K4" s="87"/>
      <c r="L4" s="88"/>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90"/>
    </row>
    <row r="5" spans="1:43" ht="15.75" hidden="1" thickBot="1" x14ac:dyDescent="0.3">
      <c r="A5" s="85" t="s">
        <v>7</v>
      </c>
      <c r="B5" s="85"/>
      <c r="C5" s="91" t="s">
        <v>8</v>
      </c>
      <c r="D5" s="92"/>
      <c r="E5" s="92"/>
      <c r="F5" s="92"/>
      <c r="G5" s="92"/>
      <c r="H5" s="92"/>
      <c r="I5" s="93"/>
      <c r="J5" s="94" t="s">
        <v>9</v>
      </c>
      <c r="K5" s="95"/>
      <c r="L5" s="88">
        <v>46006</v>
      </c>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90"/>
    </row>
    <row r="6" spans="1:43" ht="15.75" hidden="1" thickBot="1" x14ac:dyDescent="0.3">
      <c r="A6" s="85" t="s">
        <v>10</v>
      </c>
      <c r="B6" s="85"/>
      <c r="C6" s="2" t="s">
        <v>11</v>
      </c>
      <c r="D6" s="3"/>
      <c r="E6" s="3"/>
      <c r="F6" s="3"/>
      <c r="G6" s="3"/>
      <c r="H6" s="3"/>
      <c r="I6" s="4"/>
      <c r="J6" s="5"/>
      <c r="K6" s="6"/>
      <c r="L6" s="4"/>
      <c r="M6" s="4"/>
      <c r="N6" s="4"/>
      <c r="O6" s="4"/>
      <c r="P6" s="4"/>
      <c r="Q6" s="4"/>
      <c r="R6" s="4"/>
      <c r="S6" s="4"/>
      <c r="T6" s="55"/>
      <c r="U6" s="55"/>
      <c r="V6" s="4"/>
      <c r="W6" s="55"/>
      <c r="X6" s="55"/>
      <c r="Y6" s="55"/>
      <c r="Z6" s="55"/>
      <c r="AA6" s="55"/>
      <c r="AB6" s="55"/>
      <c r="AC6" s="55"/>
      <c r="AD6" s="55"/>
      <c r="AE6" s="55"/>
      <c r="AF6" s="55"/>
      <c r="AG6" s="55"/>
      <c r="AH6" s="55"/>
      <c r="AI6" s="3"/>
      <c r="AJ6" s="3"/>
      <c r="AK6" s="3"/>
      <c r="AL6" s="3"/>
      <c r="AM6" s="3"/>
      <c r="AN6" s="3"/>
      <c r="AO6" s="4"/>
      <c r="AP6" s="4"/>
      <c r="AQ6" s="7"/>
    </row>
    <row r="7" spans="1:43" ht="26.25" hidden="1" customHeight="1" thickBot="1" x14ac:dyDescent="0.3">
      <c r="A7" s="124" t="s">
        <v>12</v>
      </c>
      <c r="B7" s="124"/>
      <c r="C7" s="96"/>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8"/>
    </row>
    <row r="8" spans="1:43" ht="42" customHeight="1" x14ac:dyDescent="0.25">
      <c r="A8" s="125" t="s">
        <v>13</v>
      </c>
      <c r="B8" s="125"/>
      <c r="C8" s="125"/>
      <c r="D8" s="125"/>
      <c r="E8" s="125"/>
      <c r="F8" s="125"/>
      <c r="G8" s="125"/>
      <c r="H8" s="125"/>
      <c r="I8" s="125"/>
      <c r="J8" s="125"/>
      <c r="K8" s="125"/>
      <c r="L8" s="125"/>
      <c r="M8" s="125"/>
      <c r="N8" s="125"/>
      <c r="O8" s="125"/>
      <c r="P8" s="125"/>
      <c r="Q8" s="125"/>
      <c r="R8" s="125"/>
      <c r="S8" s="125"/>
      <c r="T8" s="125"/>
      <c r="U8" s="125"/>
      <c r="V8" s="126"/>
      <c r="W8" s="126"/>
      <c r="X8" s="126"/>
      <c r="Y8" s="127" t="s">
        <v>14</v>
      </c>
      <c r="Z8" s="127"/>
      <c r="AA8" s="127" t="s">
        <v>15</v>
      </c>
      <c r="AB8" s="127"/>
      <c r="AC8" s="127" t="s">
        <v>16</v>
      </c>
      <c r="AD8" s="127"/>
      <c r="AE8" s="127" t="s">
        <v>17</v>
      </c>
      <c r="AF8" s="127"/>
      <c r="AG8" s="127" t="s">
        <v>18</v>
      </c>
      <c r="AH8" s="127"/>
      <c r="AI8" s="128" t="s">
        <v>19</v>
      </c>
      <c r="AJ8" s="128"/>
      <c r="AK8" s="128" t="s">
        <v>20</v>
      </c>
      <c r="AL8" s="128"/>
      <c r="AM8" s="128" t="s">
        <v>21</v>
      </c>
      <c r="AN8" s="128"/>
      <c r="AO8" s="129" t="s">
        <v>22</v>
      </c>
      <c r="AP8" s="129"/>
      <c r="AQ8" s="129"/>
    </row>
    <row r="9" spans="1:43" ht="28.5" customHeight="1" x14ac:dyDescent="0.25">
      <c r="A9" s="107" t="s">
        <v>23</v>
      </c>
      <c r="B9" s="107" t="s">
        <v>24</v>
      </c>
      <c r="C9" s="107" t="s">
        <v>25</v>
      </c>
      <c r="D9" s="107" t="s">
        <v>26</v>
      </c>
      <c r="E9" s="107" t="s">
        <v>27</v>
      </c>
      <c r="F9" s="107" t="s">
        <v>28</v>
      </c>
      <c r="G9" s="107" t="s">
        <v>29</v>
      </c>
      <c r="H9" s="107"/>
      <c r="I9" s="107" t="s">
        <v>30</v>
      </c>
      <c r="J9" s="107" t="s">
        <v>31</v>
      </c>
      <c r="K9" s="108" t="s">
        <v>32</v>
      </c>
      <c r="L9" s="107" t="s">
        <v>33</v>
      </c>
      <c r="M9" s="107" t="s">
        <v>34</v>
      </c>
      <c r="N9" s="107" t="s">
        <v>35</v>
      </c>
      <c r="O9" s="107" t="s">
        <v>36</v>
      </c>
      <c r="P9" s="107" t="s">
        <v>37</v>
      </c>
      <c r="Q9" s="107" t="s">
        <v>38</v>
      </c>
      <c r="R9" s="107" t="s">
        <v>39</v>
      </c>
      <c r="S9" s="107" t="s">
        <v>40</v>
      </c>
      <c r="T9" s="76" t="s">
        <v>41</v>
      </c>
      <c r="U9" s="106" t="s">
        <v>42</v>
      </c>
      <c r="V9" s="107" t="s">
        <v>43</v>
      </c>
      <c r="W9" s="76" t="s">
        <v>41</v>
      </c>
      <c r="X9" s="106" t="s">
        <v>42</v>
      </c>
      <c r="Y9" s="130" t="s">
        <v>44</v>
      </c>
      <c r="Z9" s="130" t="s">
        <v>45</v>
      </c>
      <c r="AA9" s="130" t="s">
        <v>44</v>
      </c>
      <c r="AB9" s="130" t="s">
        <v>45</v>
      </c>
      <c r="AC9" s="130" t="s">
        <v>44</v>
      </c>
      <c r="AD9" s="130" t="s">
        <v>45</v>
      </c>
      <c r="AE9" s="130" t="s">
        <v>44</v>
      </c>
      <c r="AF9" s="130" t="s">
        <v>45</v>
      </c>
      <c r="AG9" s="130" t="s">
        <v>44</v>
      </c>
      <c r="AH9" s="130" t="s">
        <v>45</v>
      </c>
      <c r="AI9" s="131" t="s">
        <v>44</v>
      </c>
      <c r="AJ9" s="131" t="s">
        <v>45</v>
      </c>
      <c r="AK9" s="131" t="s">
        <v>44</v>
      </c>
      <c r="AL9" s="131" t="s">
        <v>45</v>
      </c>
      <c r="AM9" s="131" t="s">
        <v>44</v>
      </c>
      <c r="AN9" s="131" t="s">
        <v>45</v>
      </c>
      <c r="AO9" s="132" t="s">
        <v>46</v>
      </c>
      <c r="AP9" s="133" t="s">
        <v>47</v>
      </c>
      <c r="AQ9" s="134" t="s">
        <v>48</v>
      </c>
    </row>
    <row r="10" spans="1:43" x14ac:dyDescent="0.25">
      <c r="A10" s="107"/>
      <c r="B10" s="107"/>
      <c r="C10" s="107"/>
      <c r="D10" s="107"/>
      <c r="E10" s="107"/>
      <c r="F10" s="107"/>
      <c r="G10" s="135" t="s">
        <v>49</v>
      </c>
      <c r="H10" s="135" t="s">
        <v>50</v>
      </c>
      <c r="I10" s="107"/>
      <c r="J10" s="107"/>
      <c r="K10" s="108"/>
      <c r="L10" s="107"/>
      <c r="M10" s="107"/>
      <c r="N10" s="107"/>
      <c r="O10" s="107"/>
      <c r="P10" s="107"/>
      <c r="Q10" s="107"/>
      <c r="R10" s="107"/>
      <c r="S10" s="107"/>
      <c r="T10" s="76"/>
      <c r="U10" s="106"/>
      <c r="V10" s="107"/>
      <c r="W10" s="76"/>
      <c r="X10" s="106"/>
      <c r="Y10" s="130"/>
      <c r="Z10" s="130"/>
      <c r="AA10" s="130"/>
      <c r="AB10" s="130"/>
      <c r="AC10" s="130"/>
      <c r="AD10" s="130"/>
      <c r="AE10" s="130"/>
      <c r="AF10" s="130"/>
      <c r="AG10" s="130"/>
      <c r="AH10" s="130"/>
      <c r="AI10" s="131"/>
      <c r="AJ10" s="131"/>
      <c r="AK10" s="131"/>
      <c r="AL10" s="131"/>
      <c r="AM10" s="131"/>
      <c r="AN10" s="131"/>
      <c r="AO10" s="132"/>
      <c r="AP10" s="133"/>
      <c r="AQ10" s="134"/>
    </row>
    <row r="11" spans="1:43" ht="101.25" customHeight="1" x14ac:dyDescent="0.25">
      <c r="A11" s="99">
        <v>1</v>
      </c>
      <c r="B11" s="100" t="s">
        <v>51</v>
      </c>
      <c r="C11" s="102" t="s">
        <v>52</v>
      </c>
      <c r="D11" s="103" t="s">
        <v>53</v>
      </c>
      <c r="E11" s="51" t="s">
        <v>54</v>
      </c>
      <c r="F11" s="17" t="s">
        <v>55</v>
      </c>
      <c r="G11" s="32">
        <v>44683</v>
      </c>
      <c r="H11" s="32">
        <v>44742</v>
      </c>
      <c r="I11" s="52">
        <f>(H11-G11)/7</f>
        <v>8.4285714285714288</v>
      </c>
      <c r="J11" s="33">
        <v>1</v>
      </c>
      <c r="K11" s="53" t="s">
        <v>56</v>
      </c>
      <c r="L11" s="104">
        <f>AVERAGE(J11:J13)</f>
        <v>1</v>
      </c>
      <c r="M11" s="19" t="s">
        <v>57</v>
      </c>
      <c r="N11" s="19" t="s">
        <v>58</v>
      </c>
      <c r="O11" s="19" t="s">
        <v>58</v>
      </c>
      <c r="P11" s="19" t="s">
        <v>58</v>
      </c>
      <c r="Q11" s="19" t="s">
        <v>58</v>
      </c>
      <c r="R11" s="19" t="s">
        <v>58</v>
      </c>
      <c r="S11" s="19" t="s">
        <v>58</v>
      </c>
      <c r="T11" s="61" t="s">
        <v>59</v>
      </c>
      <c r="U11" s="61" t="s">
        <v>60</v>
      </c>
      <c r="V11" s="19" t="s">
        <v>58</v>
      </c>
      <c r="W11" s="19" t="s">
        <v>61</v>
      </c>
      <c r="X11" s="19" t="s">
        <v>60</v>
      </c>
      <c r="Y11" s="61" t="s">
        <v>62</v>
      </c>
      <c r="Z11" s="61" t="s">
        <v>63</v>
      </c>
      <c r="AA11" s="61" t="s">
        <v>62</v>
      </c>
      <c r="AB11" s="61" t="s">
        <v>63</v>
      </c>
      <c r="AC11" s="61" t="s">
        <v>62</v>
      </c>
      <c r="AD11" s="61" t="s">
        <v>63</v>
      </c>
      <c r="AE11" s="61" t="s">
        <v>64</v>
      </c>
      <c r="AF11" s="61" t="s">
        <v>64</v>
      </c>
      <c r="AG11" s="61" t="s">
        <v>64</v>
      </c>
      <c r="AH11" s="61" t="s">
        <v>64</v>
      </c>
      <c r="AI11" s="63" t="s">
        <v>64</v>
      </c>
      <c r="AJ11" s="63" t="s">
        <v>64</v>
      </c>
      <c r="AK11" s="63" t="s">
        <v>64</v>
      </c>
      <c r="AL11" s="63" t="s">
        <v>64</v>
      </c>
      <c r="AM11" s="59" t="s">
        <v>64</v>
      </c>
      <c r="AN11" s="59" t="s">
        <v>64</v>
      </c>
      <c r="AO11" s="16"/>
      <c r="AP11" s="16"/>
      <c r="AQ11" s="16"/>
    </row>
    <row r="12" spans="1:43" ht="129.75" customHeight="1" x14ac:dyDescent="0.25">
      <c r="A12" s="99"/>
      <c r="B12" s="101"/>
      <c r="C12" s="102"/>
      <c r="D12" s="103"/>
      <c r="E12" s="12" t="s">
        <v>65</v>
      </c>
      <c r="F12" s="19" t="s">
        <v>66</v>
      </c>
      <c r="G12" s="32">
        <v>44683</v>
      </c>
      <c r="H12" s="32">
        <v>44925</v>
      </c>
      <c r="I12" s="52">
        <f t="shared" ref="I12:I29" si="0">(H12-G12)/7</f>
        <v>34.571428571428569</v>
      </c>
      <c r="J12" s="33">
        <v>1</v>
      </c>
      <c r="K12" s="34" t="s">
        <v>67</v>
      </c>
      <c r="L12" s="104"/>
      <c r="M12" s="19" t="s">
        <v>68</v>
      </c>
      <c r="N12" s="19" t="s">
        <v>58</v>
      </c>
      <c r="O12" s="19" t="s">
        <v>58</v>
      </c>
      <c r="P12" s="19" t="s">
        <v>58</v>
      </c>
      <c r="Q12" s="19" t="s">
        <v>58</v>
      </c>
      <c r="R12" s="19" t="s">
        <v>58</v>
      </c>
      <c r="S12" s="19" t="s">
        <v>58</v>
      </c>
      <c r="T12" s="61" t="s">
        <v>59</v>
      </c>
      <c r="U12" s="61" t="s">
        <v>60</v>
      </c>
      <c r="V12" s="19" t="s">
        <v>58</v>
      </c>
      <c r="W12" s="19" t="s">
        <v>61</v>
      </c>
      <c r="X12" s="19" t="s">
        <v>60</v>
      </c>
      <c r="Y12" s="61" t="s">
        <v>69</v>
      </c>
      <c r="Z12" s="61" t="s">
        <v>63</v>
      </c>
      <c r="AA12" s="61" t="s">
        <v>70</v>
      </c>
      <c r="AB12" s="61" t="s">
        <v>63</v>
      </c>
      <c r="AC12" s="61" t="s">
        <v>71</v>
      </c>
      <c r="AD12" s="61" t="s">
        <v>63</v>
      </c>
      <c r="AE12" s="61" t="s">
        <v>64</v>
      </c>
      <c r="AF12" s="61" t="s">
        <v>64</v>
      </c>
      <c r="AG12" s="61" t="s">
        <v>64</v>
      </c>
      <c r="AH12" s="61" t="s">
        <v>64</v>
      </c>
      <c r="AI12" s="63" t="s">
        <v>64</v>
      </c>
      <c r="AJ12" s="63" t="s">
        <v>64</v>
      </c>
      <c r="AK12" s="63" t="s">
        <v>64</v>
      </c>
      <c r="AL12" s="63" t="s">
        <v>64</v>
      </c>
      <c r="AM12" s="59" t="s">
        <v>64</v>
      </c>
      <c r="AN12" s="59" t="s">
        <v>64</v>
      </c>
      <c r="AO12" s="16"/>
      <c r="AP12" s="16"/>
      <c r="AQ12" s="16"/>
    </row>
    <row r="13" spans="1:43" ht="267" customHeight="1" x14ac:dyDescent="0.25">
      <c r="A13" s="99"/>
      <c r="B13" s="101"/>
      <c r="C13" s="102"/>
      <c r="D13" s="103"/>
      <c r="E13" s="12" t="s">
        <v>72</v>
      </c>
      <c r="F13" s="19" t="s">
        <v>73</v>
      </c>
      <c r="G13" s="32">
        <v>44683</v>
      </c>
      <c r="H13" s="35">
        <v>44985</v>
      </c>
      <c r="I13" s="52">
        <f t="shared" si="0"/>
        <v>43.142857142857146</v>
      </c>
      <c r="J13" s="33">
        <v>1</v>
      </c>
      <c r="K13" s="34" t="s">
        <v>74</v>
      </c>
      <c r="L13" s="104"/>
      <c r="M13" s="19" t="s">
        <v>75</v>
      </c>
      <c r="N13" s="19" t="s">
        <v>76</v>
      </c>
      <c r="O13" s="19" t="s">
        <v>58</v>
      </c>
      <c r="P13" s="19" t="s">
        <v>58</v>
      </c>
      <c r="Q13" s="19" t="s">
        <v>58</v>
      </c>
      <c r="R13" s="19" t="s">
        <v>58</v>
      </c>
      <c r="S13" s="19" t="s">
        <v>77</v>
      </c>
      <c r="T13" s="61" t="s">
        <v>78</v>
      </c>
      <c r="U13" s="61" t="s">
        <v>60</v>
      </c>
      <c r="V13" s="19" t="s">
        <v>79</v>
      </c>
      <c r="W13" s="121" t="s">
        <v>80</v>
      </c>
      <c r="X13" s="19" t="s">
        <v>60</v>
      </c>
      <c r="Y13" s="61" t="s">
        <v>81</v>
      </c>
      <c r="Z13" s="61" t="s">
        <v>63</v>
      </c>
      <c r="AA13" s="61" t="s">
        <v>82</v>
      </c>
      <c r="AB13" s="61" t="s">
        <v>83</v>
      </c>
      <c r="AC13" s="61" t="s">
        <v>84</v>
      </c>
      <c r="AD13" s="61" t="s">
        <v>83</v>
      </c>
      <c r="AE13" s="61" t="s">
        <v>64</v>
      </c>
      <c r="AF13" s="61" t="s">
        <v>64</v>
      </c>
      <c r="AG13" s="61" t="s">
        <v>64</v>
      </c>
      <c r="AH13" s="61" t="s">
        <v>64</v>
      </c>
      <c r="AI13" s="63" t="s">
        <v>64</v>
      </c>
      <c r="AJ13" s="63" t="s">
        <v>64</v>
      </c>
      <c r="AK13" s="73" t="s">
        <v>85</v>
      </c>
      <c r="AL13" s="63" t="s">
        <v>86</v>
      </c>
      <c r="AM13" s="120" t="s">
        <v>282</v>
      </c>
      <c r="AN13" s="59" t="s">
        <v>87</v>
      </c>
      <c r="AO13" s="16"/>
      <c r="AP13" s="16"/>
      <c r="AQ13" s="16"/>
    </row>
    <row r="14" spans="1:43" ht="117" customHeight="1" x14ac:dyDescent="0.25">
      <c r="A14" s="99"/>
      <c r="B14" s="101"/>
      <c r="C14" s="102" t="s">
        <v>88</v>
      </c>
      <c r="D14" s="103" t="s">
        <v>89</v>
      </c>
      <c r="E14" s="51" t="s">
        <v>54</v>
      </c>
      <c r="F14" s="17" t="s">
        <v>90</v>
      </c>
      <c r="G14" s="32">
        <v>44774</v>
      </c>
      <c r="H14" s="32">
        <v>44792</v>
      </c>
      <c r="I14" s="52">
        <f t="shared" si="0"/>
        <v>2.5714285714285716</v>
      </c>
      <c r="J14" s="33">
        <v>1</v>
      </c>
      <c r="K14" s="53" t="s">
        <v>91</v>
      </c>
      <c r="L14" s="104">
        <f>AVERAGE(J14:J16)</f>
        <v>0.80166666666666675</v>
      </c>
      <c r="M14" s="19" t="s">
        <v>92</v>
      </c>
      <c r="N14" s="19" t="s">
        <v>58</v>
      </c>
      <c r="O14" s="19" t="s">
        <v>58</v>
      </c>
      <c r="P14" s="19" t="s">
        <v>58</v>
      </c>
      <c r="Q14" s="19" t="s">
        <v>58</v>
      </c>
      <c r="R14" s="19" t="s">
        <v>58</v>
      </c>
      <c r="S14" s="19" t="s">
        <v>58</v>
      </c>
      <c r="T14" s="61" t="s">
        <v>93</v>
      </c>
      <c r="U14" s="61" t="s">
        <v>94</v>
      </c>
      <c r="V14" s="19" t="s">
        <v>58</v>
      </c>
      <c r="W14" s="19" t="s">
        <v>95</v>
      </c>
      <c r="X14" s="19" t="s">
        <v>94</v>
      </c>
      <c r="Y14" s="61" t="s">
        <v>96</v>
      </c>
      <c r="Z14" s="61" t="s">
        <v>63</v>
      </c>
      <c r="AA14" s="61" t="s">
        <v>96</v>
      </c>
      <c r="AB14" s="61" t="s">
        <v>63</v>
      </c>
      <c r="AC14" s="61" t="s">
        <v>96</v>
      </c>
      <c r="AD14" s="61" t="s">
        <v>63</v>
      </c>
      <c r="AE14" s="61" t="s">
        <v>64</v>
      </c>
      <c r="AF14" s="61" t="s">
        <v>64</v>
      </c>
      <c r="AG14" s="61" t="s">
        <v>64</v>
      </c>
      <c r="AH14" s="61" t="s">
        <v>64</v>
      </c>
      <c r="AI14" s="63" t="s">
        <v>64</v>
      </c>
      <c r="AJ14" s="63" t="s">
        <v>64</v>
      </c>
      <c r="AK14" s="63" t="s">
        <v>64</v>
      </c>
      <c r="AL14" s="63" t="s">
        <v>64</v>
      </c>
      <c r="AM14" s="59" t="s">
        <v>64</v>
      </c>
      <c r="AN14" s="59" t="s">
        <v>64</v>
      </c>
      <c r="AO14" s="16"/>
      <c r="AP14" s="16"/>
      <c r="AQ14" s="16"/>
    </row>
    <row r="15" spans="1:43" ht="258.75" customHeight="1" x14ac:dyDescent="0.25">
      <c r="A15" s="99"/>
      <c r="B15" s="101"/>
      <c r="C15" s="102"/>
      <c r="D15" s="103"/>
      <c r="E15" s="12" t="s">
        <v>65</v>
      </c>
      <c r="F15" s="19" t="s">
        <v>97</v>
      </c>
      <c r="G15" s="32">
        <v>44805</v>
      </c>
      <c r="H15" s="32">
        <v>45291</v>
      </c>
      <c r="I15" s="52">
        <f t="shared" si="0"/>
        <v>69.428571428571431</v>
      </c>
      <c r="J15" s="33">
        <v>0.40500000000000003</v>
      </c>
      <c r="K15" s="34" t="s">
        <v>98</v>
      </c>
      <c r="L15" s="104"/>
      <c r="M15" s="38" t="s">
        <v>99</v>
      </c>
      <c r="N15" s="19" t="s">
        <v>100</v>
      </c>
      <c r="O15" s="19" t="s">
        <v>101</v>
      </c>
      <c r="P15" s="19" t="s">
        <v>102</v>
      </c>
      <c r="Q15" s="19" t="s">
        <v>103</v>
      </c>
      <c r="R15" s="19" t="s">
        <v>104</v>
      </c>
      <c r="S15" s="19" t="s">
        <v>105</v>
      </c>
      <c r="T15" s="61" t="s">
        <v>106</v>
      </c>
      <c r="U15" s="61" t="s">
        <v>60</v>
      </c>
      <c r="V15" s="19" t="s">
        <v>107</v>
      </c>
      <c r="W15" s="121" t="s">
        <v>108</v>
      </c>
      <c r="X15" s="19" t="s">
        <v>60</v>
      </c>
      <c r="Y15" s="61"/>
      <c r="Z15" s="61"/>
      <c r="AA15" s="61" t="s">
        <v>109</v>
      </c>
      <c r="AB15" s="61" t="s">
        <v>83</v>
      </c>
      <c r="AC15" s="61" t="s">
        <v>110</v>
      </c>
      <c r="AD15" s="61" t="s">
        <v>111</v>
      </c>
      <c r="AE15" s="61" t="s">
        <v>112</v>
      </c>
      <c r="AF15" s="61" t="s">
        <v>113</v>
      </c>
      <c r="AG15" s="61" t="s">
        <v>114</v>
      </c>
      <c r="AH15" s="61" t="s">
        <v>115</v>
      </c>
      <c r="AI15" s="63" t="s">
        <v>116</v>
      </c>
      <c r="AJ15" s="63" t="s">
        <v>116</v>
      </c>
      <c r="AK15" s="63" t="s">
        <v>117</v>
      </c>
      <c r="AL15" s="63" t="s">
        <v>86</v>
      </c>
      <c r="AM15" s="59" t="s">
        <v>283</v>
      </c>
      <c r="AN15" s="59" t="s">
        <v>87</v>
      </c>
      <c r="AO15" s="16"/>
      <c r="AP15" s="16"/>
      <c r="AQ15" s="16"/>
    </row>
    <row r="16" spans="1:43" ht="261.75" customHeight="1" x14ac:dyDescent="0.25">
      <c r="A16" s="99"/>
      <c r="B16" s="101"/>
      <c r="C16" s="102"/>
      <c r="D16" s="105"/>
      <c r="E16" s="12" t="s">
        <v>72</v>
      </c>
      <c r="F16" s="19" t="s">
        <v>118</v>
      </c>
      <c r="G16" s="32">
        <v>44866</v>
      </c>
      <c r="H16" s="32">
        <v>44925</v>
      </c>
      <c r="I16" s="52">
        <f>(H16-G16)/7</f>
        <v>8.4285714285714288</v>
      </c>
      <c r="J16" s="33">
        <v>1</v>
      </c>
      <c r="K16" s="34" t="s">
        <v>119</v>
      </c>
      <c r="L16" s="104"/>
      <c r="M16" s="38" t="s">
        <v>99</v>
      </c>
      <c r="N16" s="17" t="s">
        <v>120</v>
      </c>
      <c r="O16" s="19" t="s">
        <v>121</v>
      </c>
      <c r="P16" s="19" t="s">
        <v>102</v>
      </c>
      <c r="Q16" s="19" t="s">
        <v>122</v>
      </c>
      <c r="R16" s="19" t="s">
        <v>123</v>
      </c>
      <c r="S16" s="19" t="s">
        <v>105</v>
      </c>
      <c r="T16" s="61" t="s">
        <v>106</v>
      </c>
      <c r="U16" s="61" t="s">
        <v>124</v>
      </c>
      <c r="V16" s="19" t="s">
        <v>107</v>
      </c>
      <c r="W16" s="19" t="s">
        <v>125</v>
      </c>
      <c r="X16" s="19" t="s">
        <v>124</v>
      </c>
      <c r="Y16" s="61"/>
      <c r="Z16" s="61"/>
      <c r="AA16" s="62" t="s">
        <v>126</v>
      </c>
      <c r="AB16" s="61" t="s">
        <v>83</v>
      </c>
      <c r="AC16" s="61" t="s">
        <v>127</v>
      </c>
      <c r="AD16" s="61" t="s">
        <v>111</v>
      </c>
      <c r="AE16" s="61" t="s">
        <v>128</v>
      </c>
      <c r="AF16" s="61" t="s">
        <v>128</v>
      </c>
      <c r="AG16" s="61" t="s">
        <v>128</v>
      </c>
      <c r="AH16" s="61" t="s">
        <v>128</v>
      </c>
      <c r="AI16" s="63" t="s">
        <v>128</v>
      </c>
      <c r="AJ16" s="63" t="s">
        <v>128</v>
      </c>
      <c r="AK16" s="63" t="s">
        <v>117</v>
      </c>
      <c r="AL16" s="63" t="s">
        <v>86</v>
      </c>
      <c r="AM16" s="59" t="s">
        <v>283</v>
      </c>
      <c r="AN16" s="59" t="s">
        <v>87</v>
      </c>
      <c r="AO16" s="16"/>
      <c r="AP16" s="16"/>
      <c r="AQ16" s="16"/>
    </row>
    <row r="17" spans="1:43" ht="225" customHeight="1" x14ac:dyDescent="0.25">
      <c r="A17" s="99">
        <v>2</v>
      </c>
      <c r="B17" s="101" t="s">
        <v>129</v>
      </c>
      <c r="C17" s="102" t="s">
        <v>130</v>
      </c>
      <c r="D17" s="103" t="s">
        <v>131</v>
      </c>
      <c r="E17" s="51" t="s">
        <v>132</v>
      </c>
      <c r="F17" s="19" t="s">
        <v>133</v>
      </c>
      <c r="G17" s="32">
        <v>44682</v>
      </c>
      <c r="H17" s="32">
        <v>44712</v>
      </c>
      <c r="I17" s="52">
        <f t="shared" si="0"/>
        <v>4.2857142857142856</v>
      </c>
      <c r="J17" s="33">
        <v>1</v>
      </c>
      <c r="K17" s="53" t="s">
        <v>134</v>
      </c>
      <c r="L17" s="104">
        <f>AVERAGE(J17:J18)</f>
        <v>1</v>
      </c>
      <c r="M17" s="39" t="s">
        <v>135</v>
      </c>
      <c r="N17" s="19" t="s">
        <v>58</v>
      </c>
      <c r="O17" s="19" t="s">
        <v>58</v>
      </c>
      <c r="P17" s="19" t="s">
        <v>58</v>
      </c>
      <c r="Q17" s="19" t="s">
        <v>58</v>
      </c>
      <c r="R17" s="19" t="s">
        <v>58</v>
      </c>
      <c r="S17" s="19" t="s">
        <v>77</v>
      </c>
      <c r="T17" s="61" t="s">
        <v>136</v>
      </c>
      <c r="U17" s="61" t="s">
        <v>60</v>
      </c>
      <c r="V17" s="19" t="s">
        <v>137</v>
      </c>
      <c r="W17" s="19" t="s">
        <v>138</v>
      </c>
      <c r="X17" s="19" t="s">
        <v>60</v>
      </c>
      <c r="Y17" s="61" t="s">
        <v>139</v>
      </c>
      <c r="Z17" s="61" t="s">
        <v>63</v>
      </c>
      <c r="AA17" s="61" t="s">
        <v>139</v>
      </c>
      <c r="AB17" s="61" t="s">
        <v>63</v>
      </c>
      <c r="AC17" s="61" t="s">
        <v>139</v>
      </c>
      <c r="AD17" s="61" t="s">
        <v>63</v>
      </c>
      <c r="AE17" s="61" t="s">
        <v>64</v>
      </c>
      <c r="AF17" s="61" t="s">
        <v>64</v>
      </c>
      <c r="AG17" s="61" t="s">
        <v>64</v>
      </c>
      <c r="AH17" s="61" t="s">
        <v>64</v>
      </c>
      <c r="AI17" s="63" t="s">
        <v>64</v>
      </c>
      <c r="AJ17" s="63" t="s">
        <v>64</v>
      </c>
      <c r="AK17" s="63" t="s">
        <v>140</v>
      </c>
      <c r="AL17" s="63" t="s">
        <v>86</v>
      </c>
      <c r="AM17" s="59" t="s">
        <v>141</v>
      </c>
      <c r="AN17" s="59" t="s">
        <v>141</v>
      </c>
      <c r="AO17" s="16"/>
      <c r="AP17" s="16"/>
      <c r="AQ17" s="16"/>
    </row>
    <row r="18" spans="1:43" ht="229.5" customHeight="1" x14ac:dyDescent="0.25">
      <c r="A18" s="99"/>
      <c r="B18" s="101"/>
      <c r="C18" s="102"/>
      <c r="D18" s="105"/>
      <c r="E18" s="12" t="s">
        <v>142</v>
      </c>
      <c r="F18" s="19" t="s">
        <v>143</v>
      </c>
      <c r="G18" s="32">
        <v>44774</v>
      </c>
      <c r="H18" s="32">
        <v>44926</v>
      </c>
      <c r="I18" s="52">
        <f t="shared" si="0"/>
        <v>21.714285714285715</v>
      </c>
      <c r="J18" s="33">
        <v>1</v>
      </c>
      <c r="K18" s="34" t="s">
        <v>144</v>
      </c>
      <c r="L18" s="104"/>
      <c r="M18" s="19" t="s">
        <v>145</v>
      </c>
      <c r="N18" s="17" t="s">
        <v>146</v>
      </c>
      <c r="O18" s="17" t="s">
        <v>147</v>
      </c>
      <c r="P18" s="17" t="s">
        <v>147</v>
      </c>
      <c r="Q18" s="19" t="s">
        <v>58</v>
      </c>
      <c r="R18" s="19" t="s">
        <v>58</v>
      </c>
      <c r="S18" s="19" t="s">
        <v>77</v>
      </c>
      <c r="T18" s="61" t="s">
        <v>148</v>
      </c>
      <c r="U18" s="61" t="s">
        <v>149</v>
      </c>
      <c r="V18" s="19" t="s">
        <v>137</v>
      </c>
      <c r="W18" s="19" t="s">
        <v>138</v>
      </c>
      <c r="X18" s="19" t="s">
        <v>149</v>
      </c>
      <c r="Y18" s="61" t="s">
        <v>150</v>
      </c>
      <c r="Z18" s="61" t="s">
        <v>63</v>
      </c>
      <c r="AA18" s="61" t="s">
        <v>151</v>
      </c>
      <c r="AB18" s="61" t="s">
        <v>83</v>
      </c>
      <c r="AC18" s="62" t="s">
        <v>152</v>
      </c>
      <c r="AD18" s="62" t="s">
        <v>111</v>
      </c>
      <c r="AE18" s="61" t="s">
        <v>153</v>
      </c>
      <c r="AF18" s="61" t="s">
        <v>153</v>
      </c>
      <c r="AG18" s="61" t="s">
        <v>128</v>
      </c>
      <c r="AH18" s="61" t="s">
        <v>128</v>
      </c>
      <c r="AI18" s="63" t="s">
        <v>128</v>
      </c>
      <c r="AJ18" s="63" t="s">
        <v>128</v>
      </c>
      <c r="AK18" s="63" t="s">
        <v>140</v>
      </c>
      <c r="AL18" s="63" t="s">
        <v>86</v>
      </c>
      <c r="AM18" s="59" t="s">
        <v>141</v>
      </c>
      <c r="AN18" s="59" t="s">
        <v>141</v>
      </c>
      <c r="AO18" s="16"/>
      <c r="AP18" s="16"/>
      <c r="AQ18" s="16"/>
    </row>
    <row r="19" spans="1:43" ht="369.75" customHeight="1" x14ac:dyDescent="0.25">
      <c r="A19" s="99"/>
      <c r="B19" s="101"/>
      <c r="C19" s="102" t="s">
        <v>154</v>
      </c>
      <c r="D19" s="103" t="s">
        <v>155</v>
      </c>
      <c r="E19" s="51" t="s">
        <v>132</v>
      </c>
      <c r="F19" s="19" t="s">
        <v>156</v>
      </c>
      <c r="G19" s="32">
        <v>44849</v>
      </c>
      <c r="H19" s="32">
        <v>44895</v>
      </c>
      <c r="I19" s="52">
        <f t="shared" si="0"/>
        <v>6.5714285714285712</v>
      </c>
      <c r="J19" s="33">
        <v>1</v>
      </c>
      <c r="K19" s="53" t="s">
        <v>157</v>
      </c>
      <c r="L19" s="104">
        <f>AVERAGE(J19:J20)</f>
        <v>1</v>
      </c>
      <c r="M19" s="38" t="s">
        <v>158</v>
      </c>
      <c r="N19" s="17" t="s">
        <v>159</v>
      </c>
      <c r="O19" s="19" t="s">
        <v>58</v>
      </c>
      <c r="P19" s="19" t="s">
        <v>58</v>
      </c>
      <c r="Q19" s="19" t="s">
        <v>58</v>
      </c>
      <c r="R19" s="19" t="s">
        <v>58</v>
      </c>
      <c r="S19" s="19" t="s">
        <v>77</v>
      </c>
      <c r="T19" s="61" t="s">
        <v>148</v>
      </c>
      <c r="U19" s="61" t="s">
        <v>160</v>
      </c>
      <c r="V19" s="19" t="s">
        <v>137</v>
      </c>
      <c r="W19" s="19" t="s">
        <v>138</v>
      </c>
      <c r="X19" s="19" t="s">
        <v>160</v>
      </c>
      <c r="Y19" s="61"/>
      <c r="Z19" s="61"/>
      <c r="AA19" s="61" t="s">
        <v>161</v>
      </c>
      <c r="AB19" s="61" t="s">
        <v>83</v>
      </c>
      <c r="AC19" s="61" t="s">
        <v>162</v>
      </c>
      <c r="AD19" s="61" t="s">
        <v>83</v>
      </c>
      <c r="AE19" s="61" t="s">
        <v>163</v>
      </c>
      <c r="AF19" s="61" t="s">
        <v>163</v>
      </c>
      <c r="AG19" s="61" t="s">
        <v>163</v>
      </c>
      <c r="AH19" s="61" t="s">
        <v>163</v>
      </c>
      <c r="AI19" s="63" t="s">
        <v>163</v>
      </c>
      <c r="AJ19" s="63" t="s">
        <v>163</v>
      </c>
      <c r="AK19" s="63" t="s">
        <v>140</v>
      </c>
      <c r="AL19" s="63" t="s">
        <v>86</v>
      </c>
      <c r="AM19" s="59" t="s">
        <v>141</v>
      </c>
      <c r="AN19" s="59" t="s">
        <v>141</v>
      </c>
      <c r="AO19" s="16"/>
      <c r="AP19" s="16"/>
      <c r="AQ19" s="16"/>
    </row>
    <row r="20" spans="1:43" ht="187.5" customHeight="1" x14ac:dyDescent="0.25">
      <c r="A20" s="99"/>
      <c r="B20" s="101"/>
      <c r="C20" s="102"/>
      <c r="D20" s="103"/>
      <c r="E20" s="51"/>
      <c r="F20" s="19" t="s">
        <v>164</v>
      </c>
      <c r="G20" s="32">
        <v>44896</v>
      </c>
      <c r="H20" s="32">
        <v>44925</v>
      </c>
      <c r="I20" s="52">
        <f t="shared" si="0"/>
        <v>4.1428571428571432</v>
      </c>
      <c r="J20" s="33">
        <v>1</v>
      </c>
      <c r="K20" s="53" t="s">
        <v>165</v>
      </c>
      <c r="L20" s="104"/>
      <c r="M20" s="38" t="s">
        <v>158</v>
      </c>
      <c r="N20" s="37"/>
      <c r="O20" s="19" t="s">
        <v>166</v>
      </c>
      <c r="P20" s="19" t="s">
        <v>166</v>
      </c>
      <c r="Q20" s="19" t="s">
        <v>166</v>
      </c>
      <c r="R20" s="19" t="s">
        <v>58</v>
      </c>
      <c r="S20" s="19" t="s">
        <v>77</v>
      </c>
      <c r="T20" s="61" t="s">
        <v>148</v>
      </c>
      <c r="U20" s="61" t="s">
        <v>160</v>
      </c>
      <c r="V20" s="19" t="s">
        <v>137</v>
      </c>
      <c r="W20" s="19" t="s">
        <v>138</v>
      </c>
      <c r="X20" s="19" t="s">
        <v>160</v>
      </c>
      <c r="Y20" s="61"/>
      <c r="Z20" s="61"/>
      <c r="AA20" s="61"/>
      <c r="AB20" s="61"/>
      <c r="AC20" s="61" t="s">
        <v>167</v>
      </c>
      <c r="AD20" s="62" t="s">
        <v>111</v>
      </c>
      <c r="AE20" s="61" t="s">
        <v>163</v>
      </c>
      <c r="AF20" s="61" t="s">
        <v>163</v>
      </c>
      <c r="AG20" s="61" t="s">
        <v>163</v>
      </c>
      <c r="AH20" s="61" t="s">
        <v>163</v>
      </c>
      <c r="AI20" s="63" t="s">
        <v>163</v>
      </c>
      <c r="AJ20" s="63" t="s">
        <v>163</v>
      </c>
      <c r="AK20" s="63" t="s">
        <v>140</v>
      </c>
      <c r="AL20" s="63" t="s">
        <v>86</v>
      </c>
      <c r="AM20" s="59" t="s">
        <v>141</v>
      </c>
      <c r="AN20" s="59" t="s">
        <v>141</v>
      </c>
      <c r="AO20" s="16"/>
      <c r="AP20" s="16"/>
      <c r="AQ20" s="16"/>
    </row>
    <row r="21" spans="1:43" ht="114" customHeight="1" x14ac:dyDescent="0.25">
      <c r="A21" s="99">
        <v>3</v>
      </c>
      <c r="B21" s="101" t="s">
        <v>168</v>
      </c>
      <c r="C21" s="102" t="s">
        <v>169</v>
      </c>
      <c r="D21" s="103" t="s">
        <v>170</v>
      </c>
      <c r="E21" s="51" t="s">
        <v>132</v>
      </c>
      <c r="F21" s="17" t="s">
        <v>171</v>
      </c>
      <c r="G21" s="32">
        <v>44652</v>
      </c>
      <c r="H21" s="32">
        <v>44834</v>
      </c>
      <c r="I21" s="52">
        <f t="shared" si="0"/>
        <v>26</v>
      </c>
      <c r="J21" s="33">
        <v>1</v>
      </c>
      <c r="K21" s="53" t="s">
        <v>172</v>
      </c>
      <c r="L21" s="104">
        <f>AVERAGE(J21:J23)</f>
        <v>0.51666666666666672</v>
      </c>
      <c r="M21" s="17" t="s">
        <v>173</v>
      </c>
      <c r="N21" s="19" t="s">
        <v>58</v>
      </c>
      <c r="O21" s="19" t="s">
        <v>58</v>
      </c>
      <c r="P21" s="19" t="s">
        <v>58</v>
      </c>
      <c r="Q21" s="19" t="s">
        <v>58</v>
      </c>
      <c r="R21" s="19" t="s">
        <v>58</v>
      </c>
      <c r="S21" s="19" t="s">
        <v>58</v>
      </c>
      <c r="T21" s="61" t="s">
        <v>174</v>
      </c>
      <c r="U21" s="61" t="s">
        <v>175</v>
      </c>
      <c r="V21" s="19" t="s">
        <v>58</v>
      </c>
      <c r="W21" s="19" t="s">
        <v>176</v>
      </c>
      <c r="X21" s="19" t="s">
        <v>175</v>
      </c>
      <c r="Y21" s="61" t="s">
        <v>177</v>
      </c>
      <c r="Z21" s="61" t="s">
        <v>63</v>
      </c>
      <c r="AA21" s="61" t="s">
        <v>177</v>
      </c>
      <c r="AB21" s="61" t="s">
        <v>63</v>
      </c>
      <c r="AC21" s="61" t="s">
        <v>177</v>
      </c>
      <c r="AD21" s="61" t="s">
        <v>63</v>
      </c>
      <c r="AE21" s="61" t="s">
        <v>64</v>
      </c>
      <c r="AF21" s="61" t="s">
        <v>64</v>
      </c>
      <c r="AG21" s="61" t="s">
        <v>64</v>
      </c>
      <c r="AH21" s="61" t="s">
        <v>64</v>
      </c>
      <c r="AI21" s="63" t="s">
        <v>64</v>
      </c>
      <c r="AJ21" s="63" t="s">
        <v>64</v>
      </c>
      <c r="AK21" s="63" t="s">
        <v>64</v>
      </c>
      <c r="AL21" s="63" t="s">
        <v>64</v>
      </c>
      <c r="AM21" s="59" t="s">
        <v>64</v>
      </c>
      <c r="AN21" s="59" t="s">
        <v>64</v>
      </c>
      <c r="AO21" s="16"/>
      <c r="AP21" s="16"/>
      <c r="AQ21" s="16"/>
    </row>
    <row r="22" spans="1:43" ht="150.75" customHeight="1" x14ac:dyDescent="0.25">
      <c r="A22" s="109"/>
      <c r="B22" s="101"/>
      <c r="C22" s="102"/>
      <c r="D22" s="103"/>
      <c r="E22" s="12" t="s">
        <v>178</v>
      </c>
      <c r="F22" s="19" t="s">
        <v>179</v>
      </c>
      <c r="G22" s="32">
        <v>45078</v>
      </c>
      <c r="H22" s="32">
        <v>45838</v>
      </c>
      <c r="I22" s="52">
        <f t="shared" si="0"/>
        <v>108.57142857142857</v>
      </c>
      <c r="J22" s="33">
        <v>0.45</v>
      </c>
      <c r="K22" s="34" t="s">
        <v>180</v>
      </c>
      <c r="L22" s="104"/>
      <c r="M22" s="38" t="s">
        <v>158</v>
      </c>
      <c r="N22" s="38" t="s">
        <v>158</v>
      </c>
      <c r="O22" s="38" t="s">
        <v>158</v>
      </c>
      <c r="P22" s="38" t="s">
        <v>158</v>
      </c>
      <c r="Q22" s="19" t="s">
        <v>181</v>
      </c>
      <c r="R22" s="19" t="s">
        <v>182</v>
      </c>
      <c r="S22" s="19" t="s">
        <v>183</v>
      </c>
      <c r="T22" s="61" t="s">
        <v>184</v>
      </c>
      <c r="U22" s="61" t="s">
        <v>60</v>
      </c>
      <c r="V22" s="19" t="s">
        <v>185</v>
      </c>
      <c r="W22" s="19" t="s">
        <v>185</v>
      </c>
      <c r="X22" s="19" t="s">
        <v>60</v>
      </c>
      <c r="Y22" s="61"/>
      <c r="Z22" s="61"/>
      <c r="AA22" s="61"/>
      <c r="AB22" s="61"/>
      <c r="AC22" s="61"/>
      <c r="AD22" s="61"/>
      <c r="AE22" s="61" t="s">
        <v>186</v>
      </c>
      <c r="AF22" s="61" t="s">
        <v>186</v>
      </c>
      <c r="AG22" s="61" t="s">
        <v>187</v>
      </c>
      <c r="AH22" s="61" t="s">
        <v>115</v>
      </c>
      <c r="AI22" s="63" t="s">
        <v>188</v>
      </c>
      <c r="AJ22" s="63" t="s">
        <v>189</v>
      </c>
      <c r="AK22" s="74" t="s">
        <v>190</v>
      </c>
      <c r="AL22" s="63" t="s">
        <v>86</v>
      </c>
      <c r="AM22" s="122" t="s">
        <v>191</v>
      </c>
      <c r="AN22" s="59" t="s">
        <v>87</v>
      </c>
      <c r="AO22" s="16"/>
      <c r="AP22" s="16"/>
      <c r="AQ22" s="16"/>
    </row>
    <row r="23" spans="1:43" ht="144.75" customHeight="1" x14ac:dyDescent="0.25">
      <c r="A23" s="109"/>
      <c r="B23" s="101"/>
      <c r="C23" s="102"/>
      <c r="D23" s="103"/>
      <c r="E23" s="12" t="s">
        <v>142</v>
      </c>
      <c r="F23" s="17" t="s">
        <v>192</v>
      </c>
      <c r="G23" s="32">
        <v>45170</v>
      </c>
      <c r="H23" s="32">
        <v>46006</v>
      </c>
      <c r="I23" s="52">
        <f t="shared" si="0"/>
        <v>119.42857142857143</v>
      </c>
      <c r="J23" s="33">
        <v>0.1</v>
      </c>
      <c r="K23" s="34" t="s">
        <v>193</v>
      </c>
      <c r="L23" s="104"/>
      <c r="M23" s="38" t="s">
        <v>158</v>
      </c>
      <c r="N23" s="38" t="s">
        <v>158</v>
      </c>
      <c r="O23" s="38" t="s">
        <v>158</v>
      </c>
      <c r="P23" s="38" t="s">
        <v>158</v>
      </c>
      <c r="Q23" s="38" t="s">
        <v>158</v>
      </c>
      <c r="R23" s="36" t="s">
        <v>194</v>
      </c>
      <c r="S23" s="59" t="s">
        <v>195</v>
      </c>
      <c r="T23" s="61" t="s">
        <v>196</v>
      </c>
      <c r="U23" s="61" t="s">
        <v>60</v>
      </c>
      <c r="V23" s="19" t="s">
        <v>185</v>
      </c>
      <c r="W23" s="19" t="s">
        <v>185</v>
      </c>
      <c r="X23" s="19" t="s">
        <v>60</v>
      </c>
      <c r="Y23" s="61"/>
      <c r="Z23" s="61"/>
      <c r="AA23" s="61"/>
      <c r="AB23" s="61"/>
      <c r="AC23" s="61"/>
      <c r="AD23" s="61"/>
      <c r="AE23" s="61" t="s">
        <v>197</v>
      </c>
      <c r="AF23" s="61" t="s">
        <v>197</v>
      </c>
      <c r="AG23" s="61" t="s">
        <v>158</v>
      </c>
      <c r="AH23" s="61" t="s">
        <v>158</v>
      </c>
      <c r="AI23" s="63" t="s">
        <v>194</v>
      </c>
      <c r="AJ23" s="63" t="s">
        <v>198</v>
      </c>
      <c r="AK23" s="63" t="s">
        <v>199</v>
      </c>
      <c r="AL23" s="63" t="s">
        <v>86</v>
      </c>
      <c r="AM23" s="123"/>
      <c r="AN23" s="59" t="s">
        <v>87</v>
      </c>
      <c r="AO23" s="16"/>
      <c r="AP23" s="16"/>
      <c r="AQ23" s="16"/>
    </row>
    <row r="24" spans="1:43" ht="63.75" x14ac:dyDescent="0.25">
      <c r="A24" s="99">
        <v>4</v>
      </c>
      <c r="B24" s="101" t="s">
        <v>200</v>
      </c>
      <c r="C24" s="102" t="s">
        <v>201</v>
      </c>
      <c r="D24" s="103" t="s">
        <v>202</v>
      </c>
      <c r="E24" s="51" t="s">
        <v>132</v>
      </c>
      <c r="F24" s="17" t="s">
        <v>55</v>
      </c>
      <c r="G24" s="32">
        <v>44683</v>
      </c>
      <c r="H24" s="32">
        <v>44742</v>
      </c>
      <c r="I24" s="52">
        <f t="shared" si="0"/>
        <v>8.4285714285714288</v>
      </c>
      <c r="J24" s="33">
        <v>1</v>
      </c>
      <c r="K24" s="53" t="s">
        <v>56</v>
      </c>
      <c r="L24" s="104">
        <f>AVERAGE(J24:J26)</f>
        <v>0.97000000000000008</v>
      </c>
      <c r="M24" s="19" t="s">
        <v>203</v>
      </c>
      <c r="N24" s="19" t="s">
        <v>58</v>
      </c>
      <c r="O24" s="19" t="s">
        <v>58</v>
      </c>
      <c r="P24" s="19" t="s">
        <v>58</v>
      </c>
      <c r="Q24" s="19" t="s">
        <v>58</v>
      </c>
      <c r="R24" s="19" t="s">
        <v>58</v>
      </c>
      <c r="S24" s="19" t="s">
        <v>58</v>
      </c>
      <c r="T24" s="61" t="s">
        <v>204</v>
      </c>
      <c r="U24" s="61" t="s">
        <v>60</v>
      </c>
      <c r="V24" s="19" t="s">
        <v>58</v>
      </c>
      <c r="W24" s="19" t="s">
        <v>205</v>
      </c>
      <c r="X24" s="19" t="s">
        <v>60</v>
      </c>
      <c r="Y24" s="61" t="s">
        <v>206</v>
      </c>
      <c r="Z24" s="61" t="s">
        <v>63</v>
      </c>
      <c r="AA24" s="61" t="s">
        <v>207</v>
      </c>
      <c r="AB24" s="61"/>
      <c r="AC24" s="61" t="s">
        <v>207</v>
      </c>
      <c r="AD24" s="61"/>
      <c r="AE24" s="61" t="s">
        <v>64</v>
      </c>
      <c r="AF24" s="61" t="s">
        <v>64</v>
      </c>
      <c r="AG24" s="61" t="s">
        <v>64</v>
      </c>
      <c r="AH24" s="61" t="s">
        <v>64</v>
      </c>
      <c r="AI24" s="63" t="s">
        <v>64</v>
      </c>
      <c r="AJ24" s="63" t="s">
        <v>64</v>
      </c>
      <c r="AK24" s="63" t="s">
        <v>64</v>
      </c>
      <c r="AL24" s="63" t="s">
        <v>64</v>
      </c>
      <c r="AM24" s="59" t="s">
        <v>64</v>
      </c>
      <c r="AN24" s="59" t="s">
        <v>64</v>
      </c>
      <c r="AO24" s="16"/>
      <c r="AP24" s="16"/>
      <c r="AQ24" s="16"/>
    </row>
    <row r="25" spans="1:43" ht="63.75" x14ac:dyDescent="0.25">
      <c r="A25" s="99"/>
      <c r="B25" s="101"/>
      <c r="C25" s="102"/>
      <c r="D25" s="103"/>
      <c r="E25" s="12" t="s">
        <v>178</v>
      </c>
      <c r="F25" s="17" t="s">
        <v>66</v>
      </c>
      <c r="G25" s="32">
        <v>44683</v>
      </c>
      <c r="H25" s="32">
        <v>44925</v>
      </c>
      <c r="I25" s="52">
        <f t="shared" si="0"/>
        <v>34.571428571428569</v>
      </c>
      <c r="J25" s="33">
        <v>1</v>
      </c>
      <c r="K25" s="34" t="s">
        <v>67</v>
      </c>
      <c r="L25" s="104"/>
      <c r="M25" s="19" t="s">
        <v>208</v>
      </c>
      <c r="N25" s="19" t="s">
        <v>58</v>
      </c>
      <c r="O25" s="19" t="s">
        <v>58</v>
      </c>
      <c r="P25" s="19" t="s">
        <v>58</v>
      </c>
      <c r="Q25" s="19" t="s">
        <v>58</v>
      </c>
      <c r="R25" s="19" t="s">
        <v>58</v>
      </c>
      <c r="S25" s="19" t="s">
        <v>58</v>
      </c>
      <c r="T25" s="61" t="s">
        <v>209</v>
      </c>
      <c r="U25" s="61" t="s">
        <v>60</v>
      </c>
      <c r="V25" s="19" t="s">
        <v>58</v>
      </c>
      <c r="W25" s="19" t="s">
        <v>210</v>
      </c>
      <c r="X25" s="19" t="s">
        <v>60</v>
      </c>
      <c r="Y25" s="61" t="s">
        <v>207</v>
      </c>
      <c r="Z25" s="61" t="s">
        <v>63</v>
      </c>
      <c r="AA25" s="61" t="s">
        <v>211</v>
      </c>
      <c r="AB25" s="61"/>
      <c r="AC25" s="61" t="s">
        <v>211</v>
      </c>
      <c r="AD25" s="61"/>
      <c r="AE25" s="61" t="s">
        <v>64</v>
      </c>
      <c r="AF25" s="61" t="s">
        <v>64</v>
      </c>
      <c r="AG25" s="61" t="s">
        <v>64</v>
      </c>
      <c r="AH25" s="61" t="s">
        <v>64</v>
      </c>
      <c r="AI25" s="63" t="s">
        <v>64</v>
      </c>
      <c r="AJ25" s="63" t="s">
        <v>64</v>
      </c>
      <c r="AK25" s="63" t="s">
        <v>64</v>
      </c>
      <c r="AL25" s="63" t="s">
        <v>64</v>
      </c>
      <c r="AM25" s="59" t="s">
        <v>64</v>
      </c>
      <c r="AN25" s="59" t="s">
        <v>64</v>
      </c>
      <c r="AO25" s="16"/>
      <c r="AP25" s="16"/>
      <c r="AQ25" s="16"/>
    </row>
    <row r="26" spans="1:43" ht="209.25" customHeight="1" x14ac:dyDescent="0.25">
      <c r="A26" s="99"/>
      <c r="B26" s="101"/>
      <c r="C26" s="102"/>
      <c r="D26" s="103"/>
      <c r="E26" s="12" t="s">
        <v>142</v>
      </c>
      <c r="F26" s="17" t="s">
        <v>212</v>
      </c>
      <c r="G26" s="32">
        <v>44683</v>
      </c>
      <c r="H26" s="32">
        <v>45534</v>
      </c>
      <c r="I26" s="52">
        <f t="shared" si="0"/>
        <v>121.57142857142857</v>
      </c>
      <c r="J26" s="33">
        <v>0.91</v>
      </c>
      <c r="K26" s="34" t="s">
        <v>213</v>
      </c>
      <c r="L26" s="104"/>
      <c r="M26" s="19" t="s">
        <v>214</v>
      </c>
      <c r="N26" s="19" t="s">
        <v>215</v>
      </c>
      <c r="O26" s="19" t="s">
        <v>216</v>
      </c>
      <c r="P26" s="19" t="s">
        <v>217</v>
      </c>
      <c r="Q26" s="19" t="s">
        <v>218</v>
      </c>
      <c r="R26" s="75" t="s">
        <v>219</v>
      </c>
      <c r="S26" s="19" t="s">
        <v>77</v>
      </c>
      <c r="T26" s="61" t="s">
        <v>220</v>
      </c>
      <c r="U26" s="61" t="s">
        <v>60</v>
      </c>
      <c r="V26" s="19" t="s">
        <v>79</v>
      </c>
      <c r="W26" s="121" t="s">
        <v>221</v>
      </c>
      <c r="X26" s="19" t="s">
        <v>60</v>
      </c>
      <c r="Y26" s="61" t="s">
        <v>222</v>
      </c>
      <c r="Z26" s="61" t="s">
        <v>63</v>
      </c>
      <c r="AA26" s="61" t="s">
        <v>223</v>
      </c>
      <c r="AB26" s="61" t="s">
        <v>83</v>
      </c>
      <c r="AC26" s="62" t="s">
        <v>224</v>
      </c>
      <c r="AD26" s="62" t="s">
        <v>111</v>
      </c>
      <c r="AE26" s="62" t="s">
        <v>225</v>
      </c>
      <c r="AF26" s="61"/>
      <c r="AG26" s="62" t="s">
        <v>226</v>
      </c>
      <c r="AH26" s="61" t="s">
        <v>115</v>
      </c>
      <c r="AI26" s="63" t="s">
        <v>227</v>
      </c>
      <c r="AJ26" s="63" t="s">
        <v>228</v>
      </c>
      <c r="AK26" s="63" t="s">
        <v>229</v>
      </c>
      <c r="AL26" s="63" t="s">
        <v>86</v>
      </c>
      <c r="AM26" s="75" t="s">
        <v>230</v>
      </c>
      <c r="AN26" s="59" t="s">
        <v>87</v>
      </c>
      <c r="AO26" s="16"/>
      <c r="AP26" s="16"/>
      <c r="AQ26" s="16"/>
    </row>
    <row r="27" spans="1:43" ht="151.5" customHeight="1" x14ac:dyDescent="0.25">
      <c r="A27" s="99"/>
      <c r="B27" s="101"/>
      <c r="C27" s="102" t="s">
        <v>231</v>
      </c>
      <c r="D27" s="103" t="s">
        <v>232</v>
      </c>
      <c r="E27" s="51" t="s">
        <v>132</v>
      </c>
      <c r="F27" s="17" t="s">
        <v>90</v>
      </c>
      <c r="G27" s="32">
        <v>44774</v>
      </c>
      <c r="H27" s="32">
        <v>44792</v>
      </c>
      <c r="I27" s="52">
        <f t="shared" si="0"/>
        <v>2.5714285714285716</v>
      </c>
      <c r="J27" s="33">
        <v>1</v>
      </c>
      <c r="K27" s="53" t="s">
        <v>91</v>
      </c>
      <c r="L27" s="104">
        <f>AVERAGE(J27:J29)</f>
        <v>1</v>
      </c>
      <c r="M27" s="19" t="s">
        <v>233</v>
      </c>
      <c r="N27" s="19" t="s">
        <v>58</v>
      </c>
      <c r="O27" s="19" t="s">
        <v>58</v>
      </c>
      <c r="P27" s="19" t="s">
        <v>58</v>
      </c>
      <c r="Q27" s="19" t="s">
        <v>58</v>
      </c>
      <c r="R27" s="19" t="s">
        <v>58</v>
      </c>
      <c r="S27" s="19" t="s">
        <v>58</v>
      </c>
      <c r="T27" s="61" t="s">
        <v>234</v>
      </c>
      <c r="U27" s="61" t="s">
        <v>94</v>
      </c>
      <c r="V27" s="19" t="s">
        <v>58</v>
      </c>
      <c r="W27" s="19" t="s">
        <v>235</v>
      </c>
      <c r="X27" s="19" t="s">
        <v>94</v>
      </c>
      <c r="Y27" s="61" t="s">
        <v>236</v>
      </c>
      <c r="Z27" s="61" t="s">
        <v>63</v>
      </c>
      <c r="AA27" s="61" t="s">
        <v>236</v>
      </c>
      <c r="AB27" s="61" t="s">
        <v>63</v>
      </c>
      <c r="AC27" s="61" t="s">
        <v>236</v>
      </c>
      <c r="AD27" s="61" t="s">
        <v>63</v>
      </c>
      <c r="AE27" s="61" t="s">
        <v>64</v>
      </c>
      <c r="AF27" s="61" t="s">
        <v>64</v>
      </c>
      <c r="AG27" s="61" t="s">
        <v>64</v>
      </c>
      <c r="AH27" s="61" t="s">
        <v>64</v>
      </c>
      <c r="AI27" s="63" t="s">
        <v>64</v>
      </c>
      <c r="AJ27" s="63" t="s">
        <v>64</v>
      </c>
      <c r="AK27" s="63" t="s">
        <v>64</v>
      </c>
      <c r="AL27" s="63" t="s">
        <v>64</v>
      </c>
      <c r="AM27" s="59" t="s">
        <v>64</v>
      </c>
      <c r="AN27" s="59" t="s">
        <v>64</v>
      </c>
      <c r="AO27" s="16"/>
      <c r="AP27" s="16"/>
      <c r="AQ27" s="16"/>
    </row>
    <row r="28" spans="1:43" ht="261.75" customHeight="1" x14ac:dyDescent="0.25">
      <c r="A28" s="99"/>
      <c r="B28" s="101"/>
      <c r="C28" s="102"/>
      <c r="D28" s="103"/>
      <c r="E28" s="12" t="s">
        <v>178</v>
      </c>
      <c r="F28" s="19" t="s">
        <v>97</v>
      </c>
      <c r="G28" s="32">
        <v>44805</v>
      </c>
      <c r="H28" s="32">
        <v>45291</v>
      </c>
      <c r="I28" s="52">
        <f>(H28-G28)/7</f>
        <v>69.428571428571431</v>
      </c>
      <c r="J28" s="33">
        <v>1</v>
      </c>
      <c r="K28" s="60" t="s">
        <v>237</v>
      </c>
      <c r="L28" s="104"/>
      <c r="M28" s="36" t="s">
        <v>99</v>
      </c>
      <c r="N28" s="19" t="s">
        <v>238</v>
      </c>
      <c r="O28" s="19" t="s">
        <v>239</v>
      </c>
      <c r="P28" s="19" t="s">
        <v>239</v>
      </c>
      <c r="Q28" s="19" t="s">
        <v>239</v>
      </c>
      <c r="R28" s="19" t="s">
        <v>239</v>
      </c>
      <c r="S28" s="19" t="s">
        <v>240</v>
      </c>
      <c r="T28" s="59" t="s">
        <v>241</v>
      </c>
      <c r="U28" s="59" t="s">
        <v>242</v>
      </c>
      <c r="V28" s="19" t="s">
        <v>107</v>
      </c>
      <c r="W28" s="121" t="s">
        <v>243</v>
      </c>
      <c r="X28" s="19" t="s">
        <v>242</v>
      </c>
      <c r="Y28" s="61"/>
      <c r="Z28" s="61"/>
      <c r="AA28" s="61"/>
      <c r="AB28" s="61"/>
      <c r="AC28" s="61" t="s">
        <v>244</v>
      </c>
      <c r="AD28" s="62" t="s">
        <v>111</v>
      </c>
      <c r="AE28" s="61" t="s">
        <v>112</v>
      </c>
      <c r="AF28" s="61" t="s">
        <v>113</v>
      </c>
      <c r="AG28" s="61" t="s">
        <v>114</v>
      </c>
      <c r="AH28" s="61" t="s">
        <v>115</v>
      </c>
      <c r="AI28" s="63" t="s">
        <v>116</v>
      </c>
      <c r="AJ28" s="63" t="s">
        <v>116</v>
      </c>
      <c r="AK28" s="63" t="s">
        <v>245</v>
      </c>
      <c r="AL28" s="63" t="s">
        <v>86</v>
      </c>
      <c r="AM28" s="59" t="s">
        <v>283</v>
      </c>
      <c r="AN28" s="59" t="s">
        <v>87</v>
      </c>
      <c r="AO28" s="17"/>
      <c r="AP28" s="17"/>
      <c r="AQ28" s="16"/>
    </row>
    <row r="29" spans="1:43" ht="207.75" customHeight="1" x14ac:dyDescent="0.25">
      <c r="A29" s="99"/>
      <c r="B29" s="101"/>
      <c r="C29" s="102"/>
      <c r="D29" s="103"/>
      <c r="E29" s="12" t="s">
        <v>142</v>
      </c>
      <c r="F29" s="19" t="s">
        <v>118</v>
      </c>
      <c r="G29" s="32">
        <v>44866</v>
      </c>
      <c r="H29" s="32">
        <v>44925</v>
      </c>
      <c r="I29" s="52">
        <f t="shared" si="0"/>
        <v>8.4285714285714288</v>
      </c>
      <c r="J29" s="33">
        <v>1</v>
      </c>
      <c r="K29" s="34" t="s">
        <v>119</v>
      </c>
      <c r="L29" s="104"/>
      <c r="M29" s="38" t="s">
        <v>99</v>
      </c>
      <c r="N29" s="39" t="s">
        <v>246</v>
      </c>
      <c r="O29" s="19" t="s">
        <v>101</v>
      </c>
      <c r="P29" s="19" t="s">
        <v>101</v>
      </c>
      <c r="Q29" s="19" t="s">
        <v>58</v>
      </c>
      <c r="R29" s="19" t="s">
        <v>58</v>
      </c>
      <c r="S29" s="19" t="s">
        <v>58</v>
      </c>
      <c r="T29" s="61" t="s">
        <v>247</v>
      </c>
      <c r="U29" s="61" t="s">
        <v>124</v>
      </c>
      <c r="V29" s="19" t="s">
        <v>58</v>
      </c>
      <c r="W29" s="19" t="s">
        <v>248</v>
      </c>
      <c r="X29" s="19" t="s">
        <v>124</v>
      </c>
      <c r="Y29" s="61"/>
      <c r="Z29" s="61"/>
      <c r="AA29" s="61" t="s">
        <v>126</v>
      </c>
      <c r="AB29" s="61" t="s">
        <v>83</v>
      </c>
      <c r="AC29" s="61" t="s">
        <v>249</v>
      </c>
      <c r="AD29" s="62" t="s">
        <v>111</v>
      </c>
      <c r="AE29" s="61" t="s">
        <v>128</v>
      </c>
      <c r="AF29" s="61" t="s">
        <v>128</v>
      </c>
      <c r="AG29" s="61" t="s">
        <v>128</v>
      </c>
      <c r="AH29" s="61" t="s">
        <v>128</v>
      </c>
      <c r="AI29" s="63" t="s">
        <v>128</v>
      </c>
      <c r="AJ29" s="63" t="s">
        <v>128</v>
      </c>
      <c r="AK29" s="63" t="s">
        <v>128</v>
      </c>
      <c r="AL29" s="63" t="s">
        <v>128</v>
      </c>
      <c r="AM29" s="59" t="s">
        <v>128</v>
      </c>
      <c r="AN29" s="59" t="s">
        <v>128</v>
      </c>
      <c r="AO29" s="16"/>
      <c r="AP29" s="16"/>
      <c r="AQ29" s="16"/>
    </row>
    <row r="30" spans="1:43" ht="28.35" hidden="1" customHeight="1" x14ac:dyDescent="0.25">
      <c r="A30" s="110">
        <v>8</v>
      </c>
      <c r="B30" s="112"/>
      <c r="C30" s="114" t="s">
        <v>250</v>
      </c>
      <c r="D30" s="115"/>
      <c r="E30" s="8" t="s">
        <v>132</v>
      </c>
      <c r="F30" s="40"/>
      <c r="G30" s="41"/>
      <c r="H30" s="41"/>
      <c r="I30" s="42">
        <f t="shared" ref="I30:I62" si="1">(H30-G30)/7</f>
        <v>0</v>
      </c>
      <c r="J30" s="43">
        <v>0</v>
      </c>
      <c r="K30" s="44"/>
      <c r="L30" s="118">
        <f>AVERAGE(J30:J32)</f>
        <v>0</v>
      </c>
      <c r="M30" s="18"/>
      <c r="N30" s="18"/>
      <c r="O30" s="18"/>
      <c r="P30" s="18"/>
      <c r="Q30" s="49"/>
      <c r="R30" s="49"/>
      <c r="S30" s="49"/>
      <c r="T30" s="64"/>
      <c r="U30" s="65"/>
      <c r="V30" s="49"/>
      <c r="W30" s="64"/>
      <c r="X30" s="65"/>
      <c r="Y30" s="66"/>
      <c r="Z30" s="67"/>
      <c r="AA30" s="67"/>
      <c r="AB30" s="67"/>
      <c r="AC30" s="67"/>
      <c r="AD30" s="67"/>
      <c r="AE30" s="67"/>
      <c r="AF30" s="67"/>
      <c r="AG30" s="67"/>
      <c r="AH30" s="67"/>
      <c r="AI30" s="68"/>
      <c r="AJ30" s="68"/>
      <c r="AK30" s="68"/>
      <c r="AL30" s="68"/>
      <c r="AM30" s="68"/>
      <c r="AN30" s="68"/>
      <c r="AO30" s="9"/>
      <c r="AP30" s="10"/>
      <c r="AQ30" s="11"/>
    </row>
    <row r="31" spans="1:43" ht="28.35" hidden="1" customHeight="1" x14ac:dyDescent="0.25">
      <c r="A31" s="111"/>
      <c r="B31" s="113"/>
      <c r="C31" s="102"/>
      <c r="D31" s="105"/>
      <c r="E31" s="12" t="s">
        <v>178</v>
      </c>
      <c r="F31" s="45"/>
      <c r="G31" s="46"/>
      <c r="H31" s="46"/>
      <c r="I31" s="42">
        <f t="shared" si="1"/>
        <v>0</v>
      </c>
      <c r="J31" s="43">
        <v>0</v>
      </c>
      <c r="K31" s="47"/>
      <c r="L31" s="118"/>
      <c r="M31" s="13"/>
      <c r="N31" s="13"/>
      <c r="O31" s="13"/>
      <c r="P31" s="13"/>
      <c r="Q31" s="50"/>
      <c r="R31" s="50"/>
      <c r="S31" s="50"/>
      <c r="T31" s="69"/>
      <c r="U31" s="61"/>
      <c r="V31" s="50"/>
      <c r="W31" s="69"/>
      <c r="X31" s="61"/>
      <c r="Y31" s="70"/>
      <c r="Z31" s="71"/>
      <c r="AA31" s="71"/>
      <c r="AB31" s="71"/>
      <c r="AC31" s="71"/>
      <c r="AD31" s="71"/>
      <c r="AE31" s="71"/>
      <c r="AF31" s="71"/>
      <c r="AG31" s="71"/>
      <c r="AH31" s="71"/>
      <c r="AI31" s="72"/>
      <c r="AJ31" s="72"/>
      <c r="AK31" s="72"/>
      <c r="AL31" s="72"/>
      <c r="AM31" s="72"/>
      <c r="AN31" s="72"/>
      <c r="AO31" s="15"/>
      <c r="AP31" s="16"/>
      <c r="AQ31" s="14"/>
    </row>
    <row r="32" spans="1:43" ht="28.35" hidden="1" customHeight="1" x14ac:dyDescent="0.25">
      <c r="A32" s="111"/>
      <c r="B32" s="113"/>
      <c r="C32" s="102"/>
      <c r="D32" s="105"/>
      <c r="E32" s="12" t="s">
        <v>142</v>
      </c>
      <c r="F32" s="45"/>
      <c r="G32" s="46"/>
      <c r="H32" s="46"/>
      <c r="I32" s="42">
        <f t="shared" si="1"/>
        <v>0</v>
      </c>
      <c r="J32" s="43">
        <v>0</v>
      </c>
      <c r="K32" s="47"/>
      <c r="L32" s="119"/>
      <c r="M32" s="13"/>
      <c r="N32" s="13"/>
      <c r="O32" s="13"/>
      <c r="P32" s="13"/>
      <c r="Q32" s="50"/>
      <c r="R32" s="50"/>
      <c r="S32" s="50"/>
      <c r="T32" s="69"/>
      <c r="U32" s="61"/>
      <c r="V32" s="50"/>
      <c r="W32" s="69"/>
      <c r="X32" s="61"/>
      <c r="Y32" s="70"/>
      <c r="Z32" s="71"/>
      <c r="AA32" s="71"/>
      <c r="AB32" s="71"/>
      <c r="AC32" s="71"/>
      <c r="AD32" s="71"/>
      <c r="AE32" s="71"/>
      <c r="AF32" s="71"/>
      <c r="AG32" s="71"/>
      <c r="AH32" s="71"/>
      <c r="AI32" s="72"/>
      <c r="AJ32" s="72"/>
      <c r="AK32" s="72"/>
      <c r="AL32" s="72"/>
      <c r="AM32" s="72"/>
      <c r="AN32" s="72"/>
      <c r="AO32" s="15"/>
      <c r="AP32" s="16"/>
      <c r="AQ32" s="14"/>
    </row>
    <row r="33" spans="1:43" ht="28.35" hidden="1" customHeight="1" x14ac:dyDescent="0.25">
      <c r="A33" s="110">
        <v>9</v>
      </c>
      <c r="B33" s="112"/>
      <c r="C33" s="114" t="s">
        <v>251</v>
      </c>
      <c r="D33" s="115"/>
      <c r="E33" s="8" t="s">
        <v>132</v>
      </c>
      <c r="F33" s="40"/>
      <c r="G33" s="41"/>
      <c r="H33" s="41"/>
      <c r="I33" s="42">
        <f t="shared" si="1"/>
        <v>0</v>
      </c>
      <c r="J33" s="43">
        <v>0</v>
      </c>
      <c r="K33" s="44"/>
      <c r="L33" s="117">
        <f>AVERAGE(J33:J35)</f>
        <v>0</v>
      </c>
      <c r="M33" s="18"/>
      <c r="N33" s="18"/>
      <c r="O33" s="18"/>
      <c r="P33" s="18"/>
      <c r="Q33" s="49"/>
      <c r="R33" s="49"/>
      <c r="S33" s="49"/>
      <c r="T33" s="64"/>
      <c r="U33" s="65"/>
      <c r="V33" s="49"/>
      <c r="W33" s="64"/>
      <c r="X33" s="65"/>
      <c r="Y33" s="66"/>
      <c r="Z33" s="67"/>
      <c r="AA33" s="67"/>
      <c r="AB33" s="67"/>
      <c r="AC33" s="67"/>
      <c r="AD33" s="67"/>
      <c r="AE33" s="67"/>
      <c r="AF33" s="67"/>
      <c r="AG33" s="67"/>
      <c r="AH33" s="67"/>
      <c r="AI33" s="68"/>
      <c r="AJ33" s="68"/>
      <c r="AK33" s="68"/>
      <c r="AL33" s="68"/>
      <c r="AM33" s="68"/>
      <c r="AN33" s="68"/>
      <c r="AO33" s="9"/>
      <c r="AP33" s="10"/>
      <c r="AQ33" s="11"/>
    </row>
    <row r="34" spans="1:43" ht="28.35" hidden="1" customHeight="1" x14ac:dyDescent="0.25">
      <c r="A34" s="111"/>
      <c r="B34" s="113"/>
      <c r="C34" s="102"/>
      <c r="D34" s="105"/>
      <c r="E34" s="12" t="s">
        <v>178</v>
      </c>
      <c r="F34" s="45"/>
      <c r="G34" s="46"/>
      <c r="H34" s="46"/>
      <c r="I34" s="42">
        <f t="shared" si="1"/>
        <v>0</v>
      </c>
      <c r="J34" s="43">
        <v>0</v>
      </c>
      <c r="K34" s="47"/>
      <c r="L34" s="118"/>
      <c r="M34" s="13"/>
      <c r="N34" s="13"/>
      <c r="O34" s="13"/>
      <c r="P34" s="13"/>
      <c r="Q34" s="50"/>
      <c r="R34" s="50"/>
      <c r="S34" s="50"/>
      <c r="T34" s="69"/>
      <c r="U34" s="61"/>
      <c r="V34" s="50"/>
      <c r="W34" s="69"/>
      <c r="X34" s="61"/>
      <c r="Y34" s="70"/>
      <c r="Z34" s="71"/>
      <c r="AA34" s="71"/>
      <c r="AB34" s="71"/>
      <c r="AC34" s="71"/>
      <c r="AD34" s="71"/>
      <c r="AE34" s="71"/>
      <c r="AF34" s="71"/>
      <c r="AG34" s="71"/>
      <c r="AH34" s="71"/>
      <c r="AI34" s="72"/>
      <c r="AJ34" s="72"/>
      <c r="AK34" s="72"/>
      <c r="AL34" s="72"/>
      <c r="AM34" s="72"/>
      <c r="AN34" s="72"/>
      <c r="AO34" s="15"/>
      <c r="AP34" s="16"/>
      <c r="AQ34" s="14"/>
    </row>
    <row r="35" spans="1:43" ht="28.35" hidden="1" customHeight="1" x14ac:dyDescent="0.25">
      <c r="A35" s="111"/>
      <c r="B35" s="113"/>
      <c r="C35" s="102"/>
      <c r="D35" s="105"/>
      <c r="E35" s="12" t="s">
        <v>142</v>
      </c>
      <c r="F35" s="45"/>
      <c r="G35" s="46"/>
      <c r="H35" s="46"/>
      <c r="I35" s="42">
        <f t="shared" si="1"/>
        <v>0</v>
      </c>
      <c r="J35" s="43">
        <v>0</v>
      </c>
      <c r="K35" s="47"/>
      <c r="L35" s="119"/>
      <c r="M35" s="13"/>
      <c r="N35" s="13"/>
      <c r="O35" s="13"/>
      <c r="P35" s="13"/>
      <c r="Q35" s="50"/>
      <c r="R35" s="50"/>
      <c r="S35" s="50"/>
      <c r="T35" s="69"/>
      <c r="U35" s="61"/>
      <c r="V35" s="50"/>
      <c r="W35" s="69"/>
      <c r="X35" s="61"/>
      <c r="Y35" s="70"/>
      <c r="Z35" s="71"/>
      <c r="AA35" s="71"/>
      <c r="AB35" s="71"/>
      <c r="AC35" s="71"/>
      <c r="AD35" s="71"/>
      <c r="AE35" s="71"/>
      <c r="AF35" s="71"/>
      <c r="AG35" s="71"/>
      <c r="AH35" s="71"/>
      <c r="AI35" s="72"/>
      <c r="AJ35" s="72"/>
      <c r="AK35" s="72"/>
      <c r="AL35" s="72"/>
      <c r="AM35" s="72"/>
      <c r="AN35" s="72"/>
      <c r="AO35" s="15"/>
      <c r="AP35" s="16"/>
      <c r="AQ35" s="14"/>
    </row>
    <row r="36" spans="1:43" ht="28.35" hidden="1" customHeight="1" x14ac:dyDescent="0.25">
      <c r="A36" s="110">
        <v>10</v>
      </c>
      <c r="B36" s="112"/>
      <c r="C36" s="114" t="s">
        <v>252</v>
      </c>
      <c r="D36" s="115"/>
      <c r="E36" s="8" t="s">
        <v>132</v>
      </c>
      <c r="F36" s="40"/>
      <c r="G36" s="41"/>
      <c r="H36" s="41"/>
      <c r="I36" s="42">
        <f t="shared" si="1"/>
        <v>0</v>
      </c>
      <c r="J36" s="43">
        <v>0</v>
      </c>
      <c r="K36" s="44"/>
      <c r="L36" s="117">
        <f>AVERAGE(J36:J38)</f>
        <v>0</v>
      </c>
      <c r="M36" s="18"/>
      <c r="N36" s="18"/>
      <c r="O36" s="18"/>
      <c r="P36" s="18"/>
      <c r="Q36" s="49"/>
      <c r="R36" s="49"/>
      <c r="S36" s="49"/>
      <c r="T36" s="64"/>
      <c r="U36" s="65"/>
      <c r="V36" s="49"/>
      <c r="W36" s="64"/>
      <c r="X36" s="65"/>
      <c r="Y36" s="66"/>
      <c r="Z36" s="67"/>
      <c r="AA36" s="67"/>
      <c r="AB36" s="67"/>
      <c r="AC36" s="67"/>
      <c r="AD36" s="67"/>
      <c r="AE36" s="67"/>
      <c r="AF36" s="67"/>
      <c r="AG36" s="67"/>
      <c r="AH36" s="67"/>
      <c r="AI36" s="68"/>
      <c r="AJ36" s="68"/>
      <c r="AK36" s="68"/>
      <c r="AL36" s="68"/>
      <c r="AM36" s="68"/>
      <c r="AN36" s="68"/>
      <c r="AO36" s="9"/>
      <c r="AP36" s="10"/>
      <c r="AQ36" s="11"/>
    </row>
    <row r="37" spans="1:43" ht="28.35" hidden="1" customHeight="1" x14ac:dyDescent="0.25">
      <c r="A37" s="111"/>
      <c r="B37" s="113"/>
      <c r="C37" s="102"/>
      <c r="D37" s="105"/>
      <c r="E37" s="12" t="s">
        <v>178</v>
      </c>
      <c r="F37" s="45"/>
      <c r="G37" s="46"/>
      <c r="H37" s="46"/>
      <c r="I37" s="42">
        <f t="shared" si="1"/>
        <v>0</v>
      </c>
      <c r="J37" s="43">
        <v>0</v>
      </c>
      <c r="K37" s="47"/>
      <c r="L37" s="118"/>
      <c r="M37" s="13"/>
      <c r="N37" s="13"/>
      <c r="O37" s="13"/>
      <c r="P37" s="13"/>
      <c r="Q37" s="50"/>
      <c r="R37" s="50"/>
      <c r="S37" s="50"/>
      <c r="T37" s="69"/>
      <c r="U37" s="61"/>
      <c r="V37" s="50"/>
      <c r="W37" s="69"/>
      <c r="X37" s="61"/>
      <c r="Y37" s="70"/>
      <c r="Z37" s="71"/>
      <c r="AA37" s="71"/>
      <c r="AB37" s="71"/>
      <c r="AC37" s="71"/>
      <c r="AD37" s="71"/>
      <c r="AE37" s="71"/>
      <c r="AF37" s="71"/>
      <c r="AG37" s="71"/>
      <c r="AH37" s="71"/>
      <c r="AI37" s="72"/>
      <c r="AJ37" s="72"/>
      <c r="AK37" s="72"/>
      <c r="AL37" s="72"/>
      <c r="AM37" s="72"/>
      <c r="AN37" s="72"/>
      <c r="AO37" s="15"/>
      <c r="AP37" s="16"/>
      <c r="AQ37" s="14"/>
    </row>
    <row r="38" spans="1:43" ht="28.35" hidden="1" customHeight="1" x14ac:dyDescent="0.25">
      <c r="A38" s="111"/>
      <c r="B38" s="113"/>
      <c r="C38" s="102"/>
      <c r="D38" s="105"/>
      <c r="E38" s="12" t="s">
        <v>142</v>
      </c>
      <c r="F38" s="45"/>
      <c r="G38" s="46"/>
      <c r="H38" s="46"/>
      <c r="I38" s="42">
        <f t="shared" si="1"/>
        <v>0</v>
      </c>
      <c r="J38" s="43">
        <v>0</v>
      </c>
      <c r="K38" s="47"/>
      <c r="L38" s="119"/>
      <c r="M38" s="13"/>
      <c r="N38" s="13"/>
      <c r="O38" s="13"/>
      <c r="P38" s="13"/>
      <c r="Q38" s="50"/>
      <c r="R38" s="50"/>
      <c r="S38" s="50"/>
      <c r="T38" s="69"/>
      <c r="U38" s="61"/>
      <c r="V38" s="50"/>
      <c r="W38" s="69"/>
      <c r="X38" s="61"/>
      <c r="Y38" s="70"/>
      <c r="Z38" s="71"/>
      <c r="AA38" s="71"/>
      <c r="AB38" s="71"/>
      <c r="AC38" s="71"/>
      <c r="AD38" s="71"/>
      <c r="AE38" s="71"/>
      <c r="AF38" s="71"/>
      <c r="AG38" s="71"/>
      <c r="AH38" s="71"/>
      <c r="AI38" s="72"/>
      <c r="AJ38" s="72"/>
      <c r="AK38" s="72"/>
      <c r="AL38" s="72"/>
      <c r="AM38" s="72"/>
      <c r="AN38" s="72"/>
      <c r="AO38" s="15"/>
      <c r="AP38" s="16"/>
      <c r="AQ38" s="14"/>
    </row>
    <row r="39" spans="1:43" ht="28.35" hidden="1" customHeight="1" x14ac:dyDescent="0.25">
      <c r="A39" s="99">
        <v>11</v>
      </c>
      <c r="B39" s="112"/>
      <c r="C39" s="114" t="s">
        <v>253</v>
      </c>
      <c r="D39" s="115"/>
      <c r="E39" s="8" t="s">
        <v>132</v>
      </c>
      <c r="F39" s="40"/>
      <c r="G39" s="41"/>
      <c r="H39" s="41"/>
      <c r="I39" s="42">
        <f t="shared" si="1"/>
        <v>0</v>
      </c>
      <c r="J39" s="43">
        <v>0</v>
      </c>
      <c r="K39" s="44"/>
      <c r="L39" s="117">
        <f>AVERAGE(J39:J41)</f>
        <v>0</v>
      </c>
      <c r="M39" s="18"/>
      <c r="N39" s="18"/>
      <c r="O39" s="18"/>
      <c r="P39" s="18"/>
      <c r="Q39" s="49"/>
      <c r="R39" s="49"/>
      <c r="S39" s="49"/>
      <c r="T39" s="64"/>
      <c r="U39" s="65"/>
      <c r="V39" s="49"/>
      <c r="W39" s="64"/>
      <c r="X39" s="65"/>
      <c r="Y39" s="66"/>
      <c r="Z39" s="67"/>
      <c r="AA39" s="67"/>
      <c r="AB39" s="67"/>
      <c r="AC39" s="67"/>
      <c r="AD39" s="67"/>
      <c r="AE39" s="67"/>
      <c r="AF39" s="67"/>
      <c r="AG39" s="67"/>
      <c r="AH39" s="67"/>
      <c r="AI39" s="68"/>
      <c r="AJ39" s="68"/>
      <c r="AK39" s="68"/>
      <c r="AL39" s="68"/>
      <c r="AM39" s="68"/>
      <c r="AN39" s="68"/>
      <c r="AO39" s="9"/>
      <c r="AP39" s="10"/>
      <c r="AQ39" s="11"/>
    </row>
    <row r="40" spans="1:43" ht="28.35" hidden="1" customHeight="1" x14ac:dyDescent="0.25">
      <c r="A40" s="109"/>
      <c r="B40" s="113"/>
      <c r="C40" s="102"/>
      <c r="D40" s="105"/>
      <c r="E40" s="12" t="s">
        <v>178</v>
      </c>
      <c r="F40" s="45"/>
      <c r="G40" s="46"/>
      <c r="H40" s="46"/>
      <c r="I40" s="42">
        <f t="shared" si="1"/>
        <v>0</v>
      </c>
      <c r="J40" s="43">
        <v>0</v>
      </c>
      <c r="K40" s="47"/>
      <c r="L40" s="118"/>
      <c r="M40" s="13"/>
      <c r="N40" s="13"/>
      <c r="O40" s="13"/>
      <c r="P40" s="13"/>
      <c r="Q40" s="50"/>
      <c r="R40" s="50"/>
      <c r="S40" s="50"/>
      <c r="T40" s="69"/>
      <c r="U40" s="61"/>
      <c r="V40" s="50"/>
      <c r="W40" s="69"/>
      <c r="X40" s="61"/>
      <c r="Y40" s="70"/>
      <c r="Z40" s="71"/>
      <c r="AA40" s="71"/>
      <c r="AB40" s="71"/>
      <c r="AC40" s="71"/>
      <c r="AD40" s="71"/>
      <c r="AE40" s="71"/>
      <c r="AF40" s="71"/>
      <c r="AG40" s="71"/>
      <c r="AH40" s="71"/>
      <c r="AI40" s="72"/>
      <c r="AJ40" s="72"/>
      <c r="AK40" s="72"/>
      <c r="AL40" s="72"/>
      <c r="AM40" s="72"/>
      <c r="AN40" s="72"/>
      <c r="AO40" s="15"/>
      <c r="AP40" s="16"/>
      <c r="AQ40" s="14"/>
    </row>
    <row r="41" spans="1:43" ht="28.35" hidden="1" customHeight="1" x14ac:dyDescent="0.25">
      <c r="A41" s="109"/>
      <c r="B41" s="113"/>
      <c r="C41" s="102"/>
      <c r="D41" s="105"/>
      <c r="E41" s="12" t="s">
        <v>142</v>
      </c>
      <c r="F41" s="45"/>
      <c r="G41" s="46"/>
      <c r="H41" s="46"/>
      <c r="I41" s="42">
        <f t="shared" si="1"/>
        <v>0</v>
      </c>
      <c r="J41" s="43">
        <v>0</v>
      </c>
      <c r="K41" s="47"/>
      <c r="L41" s="119"/>
      <c r="M41" s="13"/>
      <c r="N41" s="13"/>
      <c r="O41" s="13"/>
      <c r="P41" s="13"/>
      <c r="Q41" s="50"/>
      <c r="R41" s="50"/>
      <c r="S41" s="50"/>
      <c r="T41" s="69"/>
      <c r="U41" s="61"/>
      <c r="V41" s="50"/>
      <c r="W41" s="69"/>
      <c r="X41" s="61"/>
      <c r="Y41" s="70"/>
      <c r="Z41" s="71"/>
      <c r="AA41" s="71"/>
      <c r="AB41" s="71"/>
      <c r="AC41" s="71"/>
      <c r="AD41" s="71"/>
      <c r="AE41" s="71"/>
      <c r="AF41" s="71"/>
      <c r="AG41" s="71"/>
      <c r="AH41" s="71"/>
      <c r="AI41" s="72"/>
      <c r="AJ41" s="72"/>
      <c r="AK41" s="72"/>
      <c r="AL41" s="72"/>
      <c r="AM41" s="72"/>
      <c r="AN41" s="72"/>
      <c r="AO41" s="15"/>
      <c r="AP41" s="16"/>
      <c r="AQ41" s="14"/>
    </row>
    <row r="42" spans="1:43" ht="28.35" hidden="1" customHeight="1" x14ac:dyDescent="0.25">
      <c r="A42" s="110">
        <v>12</v>
      </c>
      <c r="B42" s="112"/>
      <c r="C42" s="114" t="s">
        <v>254</v>
      </c>
      <c r="D42" s="115"/>
      <c r="E42" s="8" t="s">
        <v>132</v>
      </c>
      <c r="F42" s="40"/>
      <c r="G42" s="41"/>
      <c r="H42" s="41"/>
      <c r="I42" s="42">
        <f t="shared" si="1"/>
        <v>0</v>
      </c>
      <c r="J42" s="43">
        <v>0</v>
      </c>
      <c r="K42" s="44"/>
      <c r="L42" s="117">
        <f>AVERAGE(J42:J44)</f>
        <v>0</v>
      </c>
      <c r="M42" s="18"/>
      <c r="N42" s="18"/>
      <c r="O42" s="18"/>
      <c r="P42" s="18"/>
      <c r="Q42" s="49"/>
      <c r="R42" s="49"/>
      <c r="S42" s="49"/>
      <c r="T42" s="64"/>
      <c r="U42" s="65"/>
      <c r="V42" s="49"/>
      <c r="W42" s="64"/>
      <c r="X42" s="65"/>
      <c r="Y42" s="66"/>
      <c r="Z42" s="67"/>
      <c r="AA42" s="67"/>
      <c r="AB42" s="67"/>
      <c r="AC42" s="67"/>
      <c r="AD42" s="67"/>
      <c r="AE42" s="67"/>
      <c r="AF42" s="67"/>
      <c r="AG42" s="67"/>
      <c r="AH42" s="67"/>
      <c r="AI42" s="68"/>
      <c r="AJ42" s="68"/>
      <c r="AK42" s="68"/>
      <c r="AL42" s="68"/>
      <c r="AM42" s="68"/>
      <c r="AN42" s="68"/>
      <c r="AO42" s="9"/>
      <c r="AP42" s="10"/>
      <c r="AQ42" s="11"/>
    </row>
    <row r="43" spans="1:43" ht="28.35" hidden="1" customHeight="1" x14ac:dyDescent="0.25">
      <c r="A43" s="111"/>
      <c r="B43" s="113"/>
      <c r="C43" s="102"/>
      <c r="D43" s="105"/>
      <c r="E43" s="12" t="s">
        <v>178</v>
      </c>
      <c r="F43" s="45"/>
      <c r="G43" s="46"/>
      <c r="H43" s="46"/>
      <c r="I43" s="42">
        <f t="shared" si="1"/>
        <v>0</v>
      </c>
      <c r="J43" s="43">
        <v>0</v>
      </c>
      <c r="K43" s="47"/>
      <c r="L43" s="118"/>
      <c r="M43" s="13"/>
      <c r="N43" s="13"/>
      <c r="O43" s="13"/>
      <c r="P43" s="13"/>
      <c r="Q43" s="50"/>
      <c r="R43" s="50"/>
      <c r="S43" s="50"/>
      <c r="T43" s="69"/>
      <c r="U43" s="61"/>
      <c r="V43" s="50"/>
      <c r="W43" s="69"/>
      <c r="X43" s="61"/>
      <c r="Y43" s="70"/>
      <c r="Z43" s="71"/>
      <c r="AA43" s="71"/>
      <c r="AB43" s="71"/>
      <c r="AC43" s="71"/>
      <c r="AD43" s="71"/>
      <c r="AE43" s="71"/>
      <c r="AF43" s="71"/>
      <c r="AG43" s="71"/>
      <c r="AH43" s="71"/>
      <c r="AI43" s="72"/>
      <c r="AJ43" s="72"/>
      <c r="AK43" s="72"/>
      <c r="AL43" s="72"/>
      <c r="AM43" s="72"/>
      <c r="AN43" s="72"/>
      <c r="AO43" s="15"/>
      <c r="AP43" s="16"/>
      <c r="AQ43" s="14"/>
    </row>
    <row r="44" spans="1:43" ht="28.35" hidden="1" customHeight="1" x14ac:dyDescent="0.25">
      <c r="A44" s="111"/>
      <c r="B44" s="113"/>
      <c r="C44" s="102"/>
      <c r="D44" s="105"/>
      <c r="E44" s="12" t="s">
        <v>142</v>
      </c>
      <c r="F44" s="45"/>
      <c r="G44" s="46"/>
      <c r="H44" s="46"/>
      <c r="I44" s="42">
        <f t="shared" si="1"/>
        <v>0</v>
      </c>
      <c r="J44" s="43">
        <v>0</v>
      </c>
      <c r="K44" s="47"/>
      <c r="L44" s="119"/>
      <c r="M44" s="13"/>
      <c r="N44" s="13"/>
      <c r="O44" s="13"/>
      <c r="P44" s="13"/>
      <c r="Q44" s="50"/>
      <c r="R44" s="50"/>
      <c r="S44" s="50"/>
      <c r="T44" s="69"/>
      <c r="U44" s="61"/>
      <c r="V44" s="50"/>
      <c r="W44" s="69"/>
      <c r="X44" s="61"/>
      <c r="Y44" s="70"/>
      <c r="Z44" s="71"/>
      <c r="AA44" s="71"/>
      <c r="AB44" s="71"/>
      <c r="AC44" s="71"/>
      <c r="AD44" s="71"/>
      <c r="AE44" s="71"/>
      <c r="AF44" s="71"/>
      <c r="AG44" s="71"/>
      <c r="AH44" s="71"/>
      <c r="AI44" s="72"/>
      <c r="AJ44" s="72"/>
      <c r="AK44" s="72"/>
      <c r="AL44" s="72"/>
      <c r="AM44" s="72"/>
      <c r="AN44" s="72"/>
      <c r="AO44" s="15"/>
      <c r="AP44" s="16"/>
      <c r="AQ44" s="14"/>
    </row>
    <row r="45" spans="1:43" ht="28.35" hidden="1" customHeight="1" x14ac:dyDescent="0.25">
      <c r="A45" s="110">
        <v>13</v>
      </c>
      <c r="B45" s="112"/>
      <c r="C45" s="114" t="s">
        <v>255</v>
      </c>
      <c r="D45" s="115"/>
      <c r="E45" s="8" t="s">
        <v>132</v>
      </c>
      <c r="F45" s="40"/>
      <c r="G45" s="41"/>
      <c r="H45" s="41"/>
      <c r="I45" s="42">
        <f t="shared" si="1"/>
        <v>0</v>
      </c>
      <c r="J45" s="43">
        <v>0</v>
      </c>
      <c r="K45" s="44"/>
      <c r="L45" s="117">
        <f>AVERAGE(J45:J47)</f>
        <v>0</v>
      </c>
      <c r="M45" s="18"/>
      <c r="N45" s="18"/>
      <c r="O45" s="18"/>
      <c r="P45" s="18"/>
      <c r="Q45" s="49"/>
      <c r="R45" s="49"/>
      <c r="S45" s="49"/>
      <c r="T45" s="64"/>
      <c r="U45" s="65"/>
      <c r="V45" s="49"/>
      <c r="W45" s="64"/>
      <c r="X45" s="65"/>
      <c r="Y45" s="66"/>
      <c r="Z45" s="67"/>
      <c r="AA45" s="67"/>
      <c r="AB45" s="67"/>
      <c r="AC45" s="67"/>
      <c r="AD45" s="67"/>
      <c r="AE45" s="67"/>
      <c r="AF45" s="67"/>
      <c r="AG45" s="67"/>
      <c r="AH45" s="67"/>
      <c r="AI45" s="68"/>
      <c r="AJ45" s="68"/>
      <c r="AK45" s="68"/>
      <c r="AL45" s="68"/>
      <c r="AM45" s="68"/>
      <c r="AN45" s="68"/>
      <c r="AO45" s="9"/>
      <c r="AP45" s="10"/>
      <c r="AQ45" s="11"/>
    </row>
    <row r="46" spans="1:43" ht="28.35" hidden="1" customHeight="1" x14ac:dyDescent="0.25">
      <c r="A46" s="111"/>
      <c r="B46" s="113"/>
      <c r="C46" s="102"/>
      <c r="D46" s="105"/>
      <c r="E46" s="12" t="s">
        <v>178</v>
      </c>
      <c r="F46" s="45"/>
      <c r="G46" s="46"/>
      <c r="H46" s="46"/>
      <c r="I46" s="42">
        <f t="shared" si="1"/>
        <v>0</v>
      </c>
      <c r="J46" s="43">
        <v>0</v>
      </c>
      <c r="K46" s="47"/>
      <c r="L46" s="118"/>
      <c r="M46" s="13"/>
      <c r="N46" s="13"/>
      <c r="O46" s="13"/>
      <c r="P46" s="13"/>
      <c r="Q46" s="50"/>
      <c r="R46" s="50"/>
      <c r="S46" s="50"/>
      <c r="T46" s="69"/>
      <c r="U46" s="61"/>
      <c r="V46" s="50"/>
      <c r="W46" s="69"/>
      <c r="X46" s="61"/>
      <c r="Y46" s="70"/>
      <c r="Z46" s="71"/>
      <c r="AA46" s="71"/>
      <c r="AB46" s="71"/>
      <c r="AC46" s="71"/>
      <c r="AD46" s="71"/>
      <c r="AE46" s="71"/>
      <c r="AF46" s="71"/>
      <c r="AG46" s="71"/>
      <c r="AH46" s="71"/>
      <c r="AI46" s="72"/>
      <c r="AJ46" s="72"/>
      <c r="AK46" s="72"/>
      <c r="AL46" s="72"/>
      <c r="AM46" s="72"/>
      <c r="AN46" s="72"/>
      <c r="AO46" s="15"/>
      <c r="AP46" s="16"/>
      <c r="AQ46" s="14"/>
    </row>
    <row r="47" spans="1:43" ht="28.35" hidden="1" customHeight="1" x14ac:dyDescent="0.25">
      <c r="A47" s="111"/>
      <c r="B47" s="113"/>
      <c r="C47" s="102"/>
      <c r="D47" s="105"/>
      <c r="E47" s="12" t="s">
        <v>142</v>
      </c>
      <c r="F47" s="45"/>
      <c r="G47" s="46"/>
      <c r="H47" s="46"/>
      <c r="I47" s="42">
        <f t="shared" si="1"/>
        <v>0</v>
      </c>
      <c r="J47" s="43">
        <v>0</v>
      </c>
      <c r="K47" s="47"/>
      <c r="L47" s="119"/>
      <c r="M47" s="13"/>
      <c r="N47" s="13"/>
      <c r="O47" s="13"/>
      <c r="P47" s="13"/>
      <c r="Q47" s="50"/>
      <c r="R47" s="50"/>
      <c r="S47" s="50"/>
      <c r="T47" s="69"/>
      <c r="U47" s="61"/>
      <c r="V47" s="50"/>
      <c r="W47" s="69"/>
      <c r="X47" s="61"/>
      <c r="Y47" s="70"/>
      <c r="Z47" s="71"/>
      <c r="AA47" s="71"/>
      <c r="AB47" s="71"/>
      <c r="AC47" s="71"/>
      <c r="AD47" s="71"/>
      <c r="AE47" s="71"/>
      <c r="AF47" s="71"/>
      <c r="AG47" s="71"/>
      <c r="AH47" s="71"/>
      <c r="AI47" s="72"/>
      <c r="AJ47" s="72"/>
      <c r="AK47" s="72"/>
      <c r="AL47" s="72"/>
      <c r="AM47" s="72"/>
      <c r="AN47" s="72"/>
      <c r="AO47" s="15"/>
      <c r="AP47" s="16"/>
      <c r="AQ47" s="14"/>
    </row>
    <row r="48" spans="1:43" ht="28.35" hidden="1" customHeight="1" x14ac:dyDescent="0.25">
      <c r="A48" s="110">
        <v>14</v>
      </c>
      <c r="B48" s="112"/>
      <c r="C48" s="114" t="s">
        <v>256</v>
      </c>
      <c r="D48" s="115"/>
      <c r="E48" s="8" t="s">
        <v>132</v>
      </c>
      <c r="F48" s="40"/>
      <c r="G48" s="41"/>
      <c r="H48" s="41"/>
      <c r="I48" s="42">
        <f t="shared" si="1"/>
        <v>0</v>
      </c>
      <c r="J48" s="43">
        <v>0</v>
      </c>
      <c r="K48" s="44"/>
      <c r="L48" s="117">
        <f>AVERAGE(J48:J50)</f>
        <v>0</v>
      </c>
      <c r="M48" s="18"/>
      <c r="N48" s="18"/>
      <c r="O48" s="18"/>
      <c r="P48" s="18"/>
      <c r="Q48" s="49"/>
      <c r="R48" s="49"/>
      <c r="S48" s="49"/>
      <c r="T48" s="64"/>
      <c r="U48" s="65"/>
      <c r="V48" s="49"/>
      <c r="W48" s="64"/>
      <c r="X48" s="65"/>
      <c r="Y48" s="66"/>
      <c r="Z48" s="67"/>
      <c r="AA48" s="67"/>
      <c r="AB48" s="67"/>
      <c r="AC48" s="67"/>
      <c r="AD48" s="67"/>
      <c r="AE48" s="67"/>
      <c r="AF48" s="67"/>
      <c r="AG48" s="67"/>
      <c r="AH48" s="67"/>
      <c r="AI48" s="68"/>
      <c r="AJ48" s="68"/>
      <c r="AK48" s="68"/>
      <c r="AL48" s="68"/>
      <c r="AM48" s="68"/>
      <c r="AN48" s="68"/>
      <c r="AO48" s="9"/>
      <c r="AP48" s="10"/>
      <c r="AQ48" s="11"/>
    </row>
    <row r="49" spans="1:43" ht="28.35" hidden="1" customHeight="1" x14ac:dyDescent="0.25">
      <c r="A49" s="111"/>
      <c r="B49" s="113"/>
      <c r="C49" s="102"/>
      <c r="D49" s="105"/>
      <c r="E49" s="12" t="s">
        <v>178</v>
      </c>
      <c r="F49" s="45"/>
      <c r="G49" s="46"/>
      <c r="H49" s="46"/>
      <c r="I49" s="42">
        <f t="shared" si="1"/>
        <v>0</v>
      </c>
      <c r="J49" s="43">
        <v>0</v>
      </c>
      <c r="K49" s="47"/>
      <c r="L49" s="118"/>
      <c r="M49" s="13"/>
      <c r="N49" s="13"/>
      <c r="O49" s="13"/>
      <c r="P49" s="13"/>
      <c r="Q49" s="50"/>
      <c r="R49" s="50"/>
      <c r="S49" s="50"/>
      <c r="T49" s="69"/>
      <c r="U49" s="61"/>
      <c r="V49" s="50"/>
      <c r="W49" s="69"/>
      <c r="X49" s="61"/>
      <c r="Y49" s="70"/>
      <c r="Z49" s="71"/>
      <c r="AA49" s="71"/>
      <c r="AB49" s="71"/>
      <c r="AC49" s="71"/>
      <c r="AD49" s="71"/>
      <c r="AE49" s="71"/>
      <c r="AF49" s="71"/>
      <c r="AG49" s="71"/>
      <c r="AH49" s="71"/>
      <c r="AI49" s="72"/>
      <c r="AJ49" s="72"/>
      <c r="AK49" s="72"/>
      <c r="AL49" s="72"/>
      <c r="AM49" s="72"/>
      <c r="AN49" s="72"/>
      <c r="AO49" s="15"/>
      <c r="AP49" s="16"/>
      <c r="AQ49" s="14"/>
    </row>
    <row r="50" spans="1:43" ht="28.35" hidden="1" customHeight="1" x14ac:dyDescent="0.25">
      <c r="A50" s="111"/>
      <c r="B50" s="113"/>
      <c r="C50" s="102"/>
      <c r="D50" s="105"/>
      <c r="E50" s="12" t="s">
        <v>142</v>
      </c>
      <c r="F50" s="45"/>
      <c r="G50" s="46"/>
      <c r="H50" s="46"/>
      <c r="I50" s="42">
        <f t="shared" si="1"/>
        <v>0</v>
      </c>
      <c r="J50" s="43">
        <v>0</v>
      </c>
      <c r="K50" s="47"/>
      <c r="L50" s="119"/>
      <c r="M50" s="13"/>
      <c r="N50" s="13"/>
      <c r="O50" s="13"/>
      <c r="P50" s="13"/>
      <c r="Q50" s="50"/>
      <c r="R50" s="50"/>
      <c r="S50" s="50"/>
      <c r="T50" s="69"/>
      <c r="U50" s="61"/>
      <c r="V50" s="50"/>
      <c r="W50" s="69"/>
      <c r="X50" s="61"/>
      <c r="Y50" s="70"/>
      <c r="Z50" s="71"/>
      <c r="AA50" s="71"/>
      <c r="AB50" s="71"/>
      <c r="AC50" s="71"/>
      <c r="AD50" s="71"/>
      <c r="AE50" s="71"/>
      <c r="AF50" s="71"/>
      <c r="AG50" s="71"/>
      <c r="AH50" s="71"/>
      <c r="AI50" s="72"/>
      <c r="AJ50" s="72"/>
      <c r="AK50" s="72"/>
      <c r="AL50" s="72"/>
      <c r="AM50" s="72"/>
      <c r="AN50" s="72"/>
      <c r="AO50" s="15"/>
      <c r="AP50" s="16"/>
      <c r="AQ50" s="14"/>
    </row>
    <row r="51" spans="1:43" ht="28.35" hidden="1" customHeight="1" x14ac:dyDescent="0.25">
      <c r="A51" s="110">
        <v>15</v>
      </c>
      <c r="B51" s="112"/>
      <c r="C51" s="114" t="s">
        <v>257</v>
      </c>
      <c r="D51" s="115"/>
      <c r="E51" s="8" t="s">
        <v>132</v>
      </c>
      <c r="F51" s="40"/>
      <c r="G51" s="41"/>
      <c r="H51" s="41"/>
      <c r="I51" s="42">
        <f t="shared" si="1"/>
        <v>0</v>
      </c>
      <c r="J51" s="43">
        <v>0</v>
      </c>
      <c r="K51" s="44"/>
      <c r="L51" s="117">
        <f>AVERAGE(J51:J53)</f>
        <v>0</v>
      </c>
      <c r="M51" s="18"/>
      <c r="N51" s="18"/>
      <c r="O51" s="18"/>
      <c r="P51" s="18"/>
      <c r="Q51" s="49"/>
      <c r="R51" s="49"/>
      <c r="S51" s="49"/>
      <c r="T51" s="64"/>
      <c r="U51" s="65"/>
      <c r="V51" s="49"/>
      <c r="W51" s="64"/>
      <c r="X51" s="65"/>
      <c r="Y51" s="66"/>
      <c r="Z51" s="67"/>
      <c r="AA51" s="67"/>
      <c r="AB51" s="67"/>
      <c r="AC51" s="67"/>
      <c r="AD51" s="67"/>
      <c r="AE51" s="67"/>
      <c r="AF51" s="67"/>
      <c r="AG51" s="67"/>
      <c r="AH51" s="67"/>
      <c r="AI51" s="68"/>
      <c r="AJ51" s="68"/>
      <c r="AK51" s="68"/>
      <c r="AL51" s="68"/>
      <c r="AM51" s="68"/>
      <c r="AN51" s="68"/>
      <c r="AO51" s="9"/>
      <c r="AP51" s="10"/>
      <c r="AQ51" s="11"/>
    </row>
    <row r="52" spans="1:43" ht="28.35" hidden="1" customHeight="1" x14ac:dyDescent="0.25">
      <c r="A52" s="111"/>
      <c r="B52" s="113"/>
      <c r="C52" s="102"/>
      <c r="D52" s="105"/>
      <c r="E52" s="12" t="s">
        <v>178</v>
      </c>
      <c r="F52" s="45"/>
      <c r="G52" s="46"/>
      <c r="H52" s="46"/>
      <c r="I52" s="42">
        <f t="shared" si="1"/>
        <v>0</v>
      </c>
      <c r="J52" s="43">
        <v>0</v>
      </c>
      <c r="K52" s="47"/>
      <c r="L52" s="118"/>
      <c r="M52" s="13"/>
      <c r="N52" s="13"/>
      <c r="O52" s="13"/>
      <c r="P52" s="13"/>
      <c r="Q52" s="50"/>
      <c r="R52" s="50"/>
      <c r="S52" s="50"/>
      <c r="T52" s="69"/>
      <c r="U52" s="61"/>
      <c r="V52" s="50"/>
      <c r="W52" s="69"/>
      <c r="X52" s="61"/>
      <c r="Y52" s="70"/>
      <c r="Z52" s="71"/>
      <c r="AA52" s="71"/>
      <c r="AB52" s="71"/>
      <c r="AC52" s="71"/>
      <c r="AD52" s="71"/>
      <c r="AE52" s="71"/>
      <c r="AF52" s="71"/>
      <c r="AG52" s="71"/>
      <c r="AH52" s="71"/>
      <c r="AI52" s="72"/>
      <c r="AJ52" s="72"/>
      <c r="AK52" s="72"/>
      <c r="AL52" s="72"/>
      <c r="AM52" s="72"/>
      <c r="AN52" s="72"/>
      <c r="AO52" s="15"/>
      <c r="AP52" s="16"/>
      <c r="AQ52" s="14"/>
    </row>
    <row r="53" spans="1:43" ht="28.35" hidden="1" customHeight="1" x14ac:dyDescent="0.25">
      <c r="A53" s="111"/>
      <c r="B53" s="113"/>
      <c r="C53" s="102"/>
      <c r="D53" s="105"/>
      <c r="E53" s="12" t="s">
        <v>142</v>
      </c>
      <c r="F53" s="45"/>
      <c r="G53" s="46"/>
      <c r="H53" s="46"/>
      <c r="I53" s="42">
        <f t="shared" si="1"/>
        <v>0</v>
      </c>
      <c r="J53" s="43">
        <v>0</v>
      </c>
      <c r="K53" s="47"/>
      <c r="L53" s="119"/>
      <c r="M53" s="13"/>
      <c r="N53" s="13"/>
      <c r="O53" s="13"/>
      <c r="P53" s="13"/>
      <c r="Q53" s="50"/>
      <c r="R53" s="50"/>
      <c r="S53" s="50"/>
      <c r="T53" s="69"/>
      <c r="U53" s="61"/>
      <c r="V53" s="50"/>
      <c r="W53" s="69"/>
      <c r="X53" s="61"/>
      <c r="Y53" s="70"/>
      <c r="Z53" s="71"/>
      <c r="AA53" s="71"/>
      <c r="AB53" s="71"/>
      <c r="AC53" s="71"/>
      <c r="AD53" s="71"/>
      <c r="AE53" s="71"/>
      <c r="AF53" s="71"/>
      <c r="AG53" s="71"/>
      <c r="AH53" s="71"/>
      <c r="AI53" s="72"/>
      <c r="AJ53" s="72"/>
      <c r="AK53" s="72"/>
      <c r="AL53" s="72"/>
      <c r="AM53" s="72"/>
      <c r="AN53" s="72"/>
      <c r="AO53" s="15"/>
      <c r="AP53" s="16"/>
      <c r="AQ53" s="14"/>
    </row>
    <row r="54" spans="1:43" ht="28.35" hidden="1" customHeight="1" x14ac:dyDescent="0.25">
      <c r="A54" s="110">
        <v>16</v>
      </c>
      <c r="B54" s="112"/>
      <c r="C54" s="114" t="s">
        <v>258</v>
      </c>
      <c r="D54" s="115"/>
      <c r="E54" s="8" t="s">
        <v>132</v>
      </c>
      <c r="F54" s="40"/>
      <c r="G54" s="41"/>
      <c r="H54" s="41"/>
      <c r="I54" s="42">
        <f t="shared" si="1"/>
        <v>0</v>
      </c>
      <c r="J54" s="43">
        <v>0</v>
      </c>
      <c r="K54" s="44"/>
      <c r="L54" s="117">
        <f>AVERAGE(J54:J56)</f>
        <v>0</v>
      </c>
      <c r="M54" s="18"/>
      <c r="N54" s="18"/>
      <c r="O54" s="18"/>
      <c r="P54" s="18"/>
      <c r="Q54" s="49"/>
      <c r="R54" s="49"/>
      <c r="S54" s="49"/>
      <c r="T54" s="64"/>
      <c r="U54" s="65"/>
      <c r="V54" s="49"/>
      <c r="W54" s="64"/>
      <c r="X54" s="65"/>
      <c r="Y54" s="66"/>
      <c r="Z54" s="67"/>
      <c r="AA54" s="67"/>
      <c r="AB54" s="67"/>
      <c r="AC54" s="67"/>
      <c r="AD54" s="67"/>
      <c r="AE54" s="67"/>
      <c r="AF54" s="67"/>
      <c r="AG54" s="67"/>
      <c r="AH54" s="67"/>
      <c r="AI54" s="68"/>
      <c r="AJ54" s="68"/>
      <c r="AK54" s="68"/>
      <c r="AL54" s="68"/>
      <c r="AM54" s="68"/>
      <c r="AN54" s="68"/>
      <c r="AO54" s="9"/>
      <c r="AP54" s="10"/>
      <c r="AQ54" s="11"/>
    </row>
    <row r="55" spans="1:43" ht="28.35" hidden="1" customHeight="1" x14ac:dyDescent="0.25">
      <c r="A55" s="111"/>
      <c r="B55" s="113"/>
      <c r="C55" s="102"/>
      <c r="D55" s="105"/>
      <c r="E55" s="12" t="s">
        <v>178</v>
      </c>
      <c r="F55" s="45"/>
      <c r="G55" s="46"/>
      <c r="H55" s="46"/>
      <c r="I55" s="42">
        <f t="shared" si="1"/>
        <v>0</v>
      </c>
      <c r="J55" s="43">
        <v>0</v>
      </c>
      <c r="K55" s="47"/>
      <c r="L55" s="118"/>
      <c r="M55" s="13"/>
      <c r="N55" s="13"/>
      <c r="O55" s="13"/>
      <c r="P55" s="13"/>
      <c r="Q55" s="50"/>
      <c r="R55" s="50"/>
      <c r="S55" s="50"/>
      <c r="T55" s="69"/>
      <c r="U55" s="61"/>
      <c r="V55" s="50"/>
      <c r="W55" s="69"/>
      <c r="X55" s="61"/>
      <c r="Y55" s="70"/>
      <c r="Z55" s="71"/>
      <c r="AA55" s="71"/>
      <c r="AB55" s="71"/>
      <c r="AC55" s="71"/>
      <c r="AD55" s="71"/>
      <c r="AE55" s="71"/>
      <c r="AF55" s="71"/>
      <c r="AG55" s="71"/>
      <c r="AH55" s="71"/>
      <c r="AI55" s="72"/>
      <c r="AJ55" s="72"/>
      <c r="AK55" s="72"/>
      <c r="AL55" s="72"/>
      <c r="AM55" s="72"/>
      <c r="AN55" s="72"/>
      <c r="AO55" s="15"/>
      <c r="AP55" s="16"/>
      <c r="AQ55" s="14"/>
    </row>
    <row r="56" spans="1:43" ht="28.35" hidden="1" customHeight="1" x14ac:dyDescent="0.25">
      <c r="A56" s="111"/>
      <c r="B56" s="113"/>
      <c r="C56" s="102"/>
      <c r="D56" s="105"/>
      <c r="E56" s="12" t="s">
        <v>142</v>
      </c>
      <c r="F56" s="45"/>
      <c r="G56" s="46"/>
      <c r="H56" s="46"/>
      <c r="I56" s="42">
        <f t="shared" si="1"/>
        <v>0</v>
      </c>
      <c r="J56" s="43">
        <v>0</v>
      </c>
      <c r="K56" s="47"/>
      <c r="L56" s="119"/>
      <c r="M56" s="13"/>
      <c r="N56" s="13"/>
      <c r="O56" s="13"/>
      <c r="P56" s="13"/>
      <c r="Q56" s="50"/>
      <c r="R56" s="50"/>
      <c r="S56" s="50"/>
      <c r="T56" s="69"/>
      <c r="U56" s="61"/>
      <c r="V56" s="50"/>
      <c r="W56" s="69"/>
      <c r="X56" s="61"/>
      <c r="Y56" s="70"/>
      <c r="Z56" s="71"/>
      <c r="AA56" s="71"/>
      <c r="AB56" s="71"/>
      <c r="AC56" s="71"/>
      <c r="AD56" s="71"/>
      <c r="AE56" s="71"/>
      <c r="AF56" s="71"/>
      <c r="AG56" s="71"/>
      <c r="AH56" s="71"/>
      <c r="AI56" s="72"/>
      <c r="AJ56" s="72"/>
      <c r="AK56" s="72"/>
      <c r="AL56" s="72"/>
      <c r="AM56" s="72"/>
      <c r="AN56" s="72"/>
      <c r="AO56" s="15"/>
      <c r="AP56" s="16"/>
      <c r="AQ56" s="14"/>
    </row>
    <row r="57" spans="1:43" ht="28.35" hidden="1" customHeight="1" x14ac:dyDescent="0.25">
      <c r="A57" s="110">
        <v>17</v>
      </c>
      <c r="B57" s="112"/>
      <c r="C57" s="114" t="s">
        <v>259</v>
      </c>
      <c r="D57" s="115"/>
      <c r="E57" s="8" t="s">
        <v>132</v>
      </c>
      <c r="F57" s="40"/>
      <c r="G57" s="41"/>
      <c r="H57" s="41"/>
      <c r="I57" s="42">
        <f t="shared" si="1"/>
        <v>0</v>
      </c>
      <c r="J57" s="43">
        <v>0</v>
      </c>
      <c r="K57" s="44"/>
      <c r="L57" s="117">
        <f>AVERAGE(J57:J59)</f>
        <v>0</v>
      </c>
      <c r="M57" s="18"/>
      <c r="N57" s="18"/>
      <c r="O57" s="18"/>
      <c r="P57" s="18"/>
      <c r="Q57" s="49"/>
      <c r="R57" s="49"/>
      <c r="S57" s="49"/>
      <c r="T57" s="64"/>
      <c r="U57" s="65"/>
      <c r="V57" s="49"/>
      <c r="W57" s="64"/>
      <c r="X57" s="65"/>
      <c r="Y57" s="66"/>
      <c r="Z57" s="67"/>
      <c r="AA57" s="67"/>
      <c r="AB57" s="67"/>
      <c r="AC57" s="67"/>
      <c r="AD57" s="67"/>
      <c r="AE57" s="67"/>
      <c r="AF57" s="67"/>
      <c r="AG57" s="67"/>
      <c r="AH57" s="67"/>
      <c r="AI57" s="68"/>
      <c r="AJ57" s="68"/>
      <c r="AK57" s="68"/>
      <c r="AL57" s="68"/>
      <c r="AM57" s="68"/>
      <c r="AN57" s="68"/>
      <c r="AO57" s="9"/>
      <c r="AP57" s="10"/>
      <c r="AQ57" s="11"/>
    </row>
    <row r="58" spans="1:43" ht="28.35" hidden="1" customHeight="1" x14ac:dyDescent="0.25">
      <c r="A58" s="111"/>
      <c r="B58" s="113"/>
      <c r="C58" s="102"/>
      <c r="D58" s="105"/>
      <c r="E58" s="12" t="s">
        <v>178</v>
      </c>
      <c r="F58" s="45"/>
      <c r="G58" s="46"/>
      <c r="H58" s="46"/>
      <c r="I58" s="42">
        <f t="shared" si="1"/>
        <v>0</v>
      </c>
      <c r="J58" s="43">
        <v>0</v>
      </c>
      <c r="K58" s="47"/>
      <c r="L58" s="118"/>
      <c r="M58" s="13"/>
      <c r="N58" s="13"/>
      <c r="O58" s="13"/>
      <c r="P58" s="13"/>
      <c r="Q58" s="50"/>
      <c r="R58" s="50"/>
      <c r="S58" s="50"/>
      <c r="T58" s="69"/>
      <c r="U58" s="61"/>
      <c r="V58" s="50"/>
      <c r="W58" s="69"/>
      <c r="X58" s="61"/>
      <c r="Y58" s="70"/>
      <c r="Z58" s="71"/>
      <c r="AA58" s="71"/>
      <c r="AB58" s="71"/>
      <c r="AC58" s="71"/>
      <c r="AD58" s="71"/>
      <c r="AE58" s="71"/>
      <c r="AF58" s="71"/>
      <c r="AG58" s="71"/>
      <c r="AH58" s="71"/>
      <c r="AI58" s="72"/>
      <c r="AJ58" s="72"/>
      <c r="AK58" s="72"/>
      <c r="AL58" s="72"/>
      <c r="AM58" s="72"/>
      <c r="AN58" s="72"/>
      <c r="AO58" s="15"/>
      <c r="AP58" s="16"/>
      <c r="AQ58" s="14"/>
    </row>
    <row r="59" spans="1:43" ht="28.35" hidden="1" customHeight="1" x14ac:dyDescent="0.25">
      <c r="A59" s="111"/>
      <c r="B59" s="113"/>
      <c r="C59" s="102"/>
      <c r="D59" s="105"/>
      <c r="E59" s="12" t="s">
        <v>142</v>
      </c>
      <c r="F59" s="45"/>
      <c r="G59" s="46"/>
      <c r="H59" s="46"/>
      <c r="I59" s="42">
        <f t="shared" si="1"/>
        <v>0</v>
      </c>
      <c r="J59" s="43">
        <v>0</v>
      </c>
      <c r="K59" s="47"/>
      <c r="L59" s="119"/>
      <c r="M59" s="13"/>
      <c r="N59" s="13"/>
      <c r="O59" s="13"/>
      <c r="P59" s="13"/>
      <c r="Q59" s="50"/>
      <c r="R59" s="50"/>
      <c r="S59" s="50"/>
      <c r="T59" s="69"/>
      <c r="U59" s="61"/>
      <c r="V59" s="50"/>
      <c r="W59" s="69"/>
      <c r="X59" s="61"/>
      <c r="Y59" s="70"/>
      <c r="Z59" s="71"/>
      <c r="AA59" s="71"/>
      <c r="AB59" s="71"/>
      <c r="AC59" s="71"/>
      <c r="AD59" s="71"/>
      <c r="AE59" s="71"/>
      <c r="AF59" s="71"/>
      <c r="AG59" s="71"/>
      <c r="AH59" s="71"/>
      <c r="AI59" s="72"/>
      <c r="AJ59" s="72"/>
      <c r="AK59" s="72"/>
      <c r="AL59" s="72"/>
      <c r="AM59" s="72"/>
      <c r="AN59" s="72"/>
      <c r="AO59" s="15"/>
      <c r="AP59" s="16"/>
      <c r="AQ59" s="14"/>
    </row>
    <row r="60" spans="1:43" ht="28.35" hidden="1" customHeight="1" x14ac:dyDescent="0.25">
      <c r="A60" s="110">
        <v>18</v>
      </c>
      <c r="B60" s="112"/>
      <c r="C60" s="114" t="s">
        <v>260</v>
      </c>
      <c r="D60" s="115"/>
      <c r="E60" s="8" t="s">
        <v>132</v>
      </c>
      <c r="F60" s="40"/>
      <c r="G60" s="41"/>
      <c r="H60" s="41"/>
      <c r="I60" s="42">
        <f t="shared" si="1"/>
        <v>0</v>
      </c>
      <c r="J60" s="43">
        <v>0</v>
      </c>
      <c r="K60" s="44"/>
      <c r="L60" s="117">
        <f>AVERAGE(J60:J62)</f>
        <v>0</v>
      </c>
      <c r="M60" s="18"/>
      <c r="N60" s="18"/>
      <c r="O60" s="18"/>
      <c r="P60" s="18"/>
      <c r="Q60" s="49"/>
      <c r="R60" s="49"/>
      <c r="S60" s="49"/>
      <c r="T60" s="64"/>
      <c r="U60" s="65"/>
      <c r="V60" s="49"/>
      <c r="W60" s="64"/>
      <c r="X60" s="65"/>
      <c r="Y60" s="66"/>
      <c r="Z60" s="67"/>
      <c r="AA60" s="67"/>
      <c r="AB60" s="67"/>
      <c r="AC60" s="67"/>
      <c r="AD60" s="67"/>
      <c r="AE60" s="67"/>
      <c r="AF60" s="67"/>
      <c r="AG60" s="67"/>
      <c r="AH60" s="67"/>
      <c r="AI60" s="68"/>
      <c r="AJ60" s="68"/>
      <c r="AK60" s="68"/>
      <c r="AL60" s="68"/>
      <c r="AM60" s="68"/>
      <c r="AN60" s="68"/>
      <c r="AO60" s="9"/>
      <c r="AP60" s="10"/>
      <c r="AQ60" s="11"/>
    </row>
    <row r="61" spans="1:43" ht="28.35" hidden="1" customHeight="1" x14ac:dyDescent="0.25">
      <c r="A61" s="111"/>
      <c r="B61" s="113"/>
      <c r="C61" s="102"/>
      <c r="D61" s="105"/>
      <c r="E61" s="12" t="s">
        <v>178</v>
      </c>
      <c r="F61" s="45"/>
      <c r="G61" s="46"/>
      <c r="H61" s="46"/>
      <c r="I61" s="42">
        <f t="shared" si="1"/>
        <v>0</v>
      </c>
      <c r="J61" s="43">
        <v>0</v>
      </c>
      <c r="K61" s="47"/>
      <c r="L61" s="118"/>
      <c r="M61" s="13"/>
      <c r="N61" s="13"/>
      <c r="O61" s="13"/>
      <c r="P61" s="13"/>
      <c r="Q61" s="50"/>
      <c r="R61" s="50"/>
      <c r="S61" s="50"/>
      <c r="T61" s="69"/>
      <c r="U61" s="61"/>
      <c r="V61" s="50"/>
      <c r="W61" s="69"/>
      <c r="X61" s="61"/>
      <c r="Y61" s="70"/>
      <c r="Z61" s="71"/>
      <c r="AA61" s="71"/>
      <c r="AB61" s="71"/>
      <c r="AC61" s="71"/>
      <c r="AD61" s="71"/>
      <c r="AE61" s="71"/>
      <c r="AF61" s="71"/>
      <c r="AG61" s="71"/>
      <c r="AH61" s="71"/>
      <c r="AI61" s="72"/>
      <c r="AJ61" s="72"/>
      <c r="AK61" s="72"/>
      <c r="AL61" s="72"/>
      <c r="AM61" s="72"/>
      <c r="AN61" s="72"/>
      <c r="AO61" s="15"/>
      <c r="AP61" s="16"/>
      <c r="AQ61" s="14"/>
    </row>
    <row r="62" spans="1:43" ht="0.75" customHeight="1" x14ac:dyDescent="0.25">
      <c r="A62" s="111"/>
      <c r="B62" s="113"/>
      <c r="C62" s="102"/>
      <c r="D62" s="105"/>
      <c r="E62" s="12" t="s">
        <v>142</v>
      </c>
      <c r="F62" s="45"/>
      <c r="G62" s="46"/>
      <c r="H62" s="46"/>
      <c r="I62" s="48">
        <f t="shared" si="1"/>
        <v>0</v>
      </c>
      <c r="J62" s="43">
        <v>0</v>
      </c>
      <c r="K62" s="47"/>
      <c r="L62" s="119"/>
      <c r="M62" s="13"/>
      <c r="N62" s="13"/>
      <c r="O62" s="13"/>
      <c r="P62" s="13"/>
      <c r="Q62" s="50"/>
      <c r="R62" s="50"/>
      <c r="S62" s="50"/>
      <c r="T62" s="69"/>
      <c r="U62" s="61"/>
      <c r="V62" s="50"/>
      <c r="W62" s="69"/>
      <c r="X62" s="61"/>
      <c r="Y62" s="70"/>
      <c r="Z62" s="71"/>
      <c r="AA62" s="71"/>
      <c r="AB62" s="71"/>
      <c r="AC62" s="71"/>
      <c r="AD62" s="71"/>
      <c r="AE62" s="71"/>
      <c r="AF62" s="71"/>
      <c r="AG62" s="71"/>
      <c r="AH62" s="71"/>
      <c r="AI62" s="72"/>
      <c r="AJ62" s="72"/>
      <c r="AK62" s="72"/>
      <c r="AL62" s="72"/>
      <c r="AM62" s="72"/>
      <c r="AN62" s="72"/>
      <c r="AO62" s="15"/>
      <c r="AP62" s="16"/>
      <c r="AQ62" s="14"/>
    </row>
    <row r="63" spans="1:43" ht="30" customHeight="1" x14ac:dyDescent="0.25">
      <c r="A63" s="116" t="s">
        <v>261</v>
      </c>
      <c r="B63" s="116"/>
      <c r="C63" s="116"/>
      <c r="D63" s="116"/>
      <c r="E63" s="20" t="s">
        <v>262</v>
      </c>
      <c r="F63" s="21">
        <f>L11</f>
        <v>1</v>
      </c>
      <c r="G63" s="22"/>
      <c r="H63" s="22"/>
      <c r="I63" s="23"/>
      <c r="J63" s="24"/>
      <c r="K63" s="22"/>
      <c r="L63" s="22"/>
      <c r="M63" s="22"/>
      <c r="N63" s="22"/>
      <c r="O63" s="22"/>
      <c r="P63" s="22"/>
      <c r="Q63" s="22"/>
      <c r="R63" s="22"/>
      <c r="S63" s="22"/>
      <c r="T63" s="56"/>
      <c r="U63" s="56"/>
      <c r="V63" s="22"/>
      <c r="W63" s="56"/>
      <c r="X63" s="56"/>
      <c r="Y63" s="56"/>
      <c r="Z63" s="56"/>
      <c r="AA63" s="56"/>
      <c r="AB63" s="56"/>
      <c r="AC63" s="56"/>
      <c r="AD63" s="56"/>
      <c r="AE63" s="56"/>
      <c r="AF63" s="56"/>
      <c r="AG63" s="56"/>
      <c r="AH63" s="56"/>
      <c r="AI63" s="54"/>
      <c r="AJ63" s="54"/>
      <c r="AK63" s="54"/>
      <c r="AL63" s="54"/>
      <c r="AM63" s="54"/>
      <c r="AN63" s="54"/>
      <c r="AO63" s="25"/>
      <c r="AP63" s="25"/>
      <c r="AQ63" s="25"/>
    </row>
    <row r="64" spans="1:43" x14ac:dyDescent="0.25">
      <c r="A64" s="26"/>
      <c r="B64" s="26"/>
      <c r="C64" s="27"/>
      <c r="D64" s="27"/>
      <c r="E64" s="20" t="s">
        <v>263</v>
      </c>
      <c r="F64" s="21">
        <f>L14</f>
        <v>0.80166666666666675</v>
      </c>
      <c r="G64" s="22"/>
      <c r="H64" s="22"/>
      <c r="I64" s="23"/>
      <c r="J64" s="24"/>
      <c r="K64" s="22"/>
      <c r="L64" s="22"/>
      <c r="M64" s="22"/>
      <c r="N64" s="22"/>
      <c r="O64" s="22"/>
      <c r="P64" s="22"/>
      <c r="Q64" s="22"/>
      <c r="R64" s="22"/>
      <c r="S64" s="22"/>
      <c r="T64" s="56"/>
      <c r="V64" s="22"/>
      <c r="W64" s="56"/>
      <c r="Y64" s="56"/>
      <c r="Z64" s="56"/>
      <c r="AA64" s="56"/>
      <c r="AB64" s="56"/>
      <c r="AC64" s="56"/>
      <c r="AD64" s="56"/>
      <c r="AE64" s="56"/>
      <c r="AF64" s="56"/>
      <c r="AG64" s="56"/>
      <c r="AH64" s="56"/>
      <c r="AI64" s="54"/>
      <c r="AJ64" s="54"/>
      <c r="AK64" s="54"/>
      <c r="AL64" s="54"/>
      <c r="AM64" s="54"/>
      <c r="AN64" s="54"/>
      <c r="AO64" s="25"/>
      <c r="AP64" s="25"/>
      <c r="AQ64" s="25"/>
    </row>
    <row r="65" spans="1:43" x14ac:dyDescent="0.25">
      <c r="A65" s="26"/>
      <c r="B65" s="26"/>
      <c r="C65" s="27"/>
      <c r="D65" s="27"/>
      <c r="E65" s="20" t="s">
        <v>264</v>
      </c>
      <c r="F65" s="21">
        <f>L17</f>
        <v>1</v>
      </c>
      <c r="G65" s="22"/>
      <c r="H65" s="22"/>
      <c r="I65" s="23"/>
      <c r="J65" s="24"/>
      <c r="K65" s="22"/>
      <c r="L65" s="22"/>
      <c r="M65" s="22"/>
      <c r="N65" s="22"/>
      <c r="O65" s="22"/>
      <c r="P65" s="22"/>
      <c r="Q65" s="22"/>
      <c r="R65" s="22"/>
      <c r="S65" s="22"/>
      <c r="T65" s="56"/>
      <c r="U65" s="56"/>
      <c r="V65" s="22"/>
      <c r="W65" s="56"/>
      <c r="X65" s="56"/>
      <c r="Y65" s="56"/>
      <c r="Z65" s="56"/>
      <c r="AA65" s="56"/>
      <c r="AB65" s="56"/>
      <c r="AC65" s="56"/>
      <c r="AD65" s="56"/>
      <c r="AE65" s="56"/>
      <c r="AF65" s="56"/>
      <c r="AG65" s="56"/>
      <c r="AH65" s="56"/>
      <c r="AI65" s="54"/>
      <c r="AJ65" s="54"/>
      <c r="AK65" s="54"/>
      <c r="AL65" s="54"/>
      <c r="AM65" s="54"/>
      <c r="AN65" s="54"/>
      <c r="AO65" s="25"/>
      <c r="AP65" s="25"/>
      <c r="AQ65" s="25"/>
    </row>
    <row r="66" spans="1:43" x14ac:dyDescent="0.25">
      <c r="A66" s="26"/>
      <c r="B66" s="26"/>
      <c r="C66" s="27"/>
      <c r="D66" s="27"/>
      <c r="E66" s="20" t="s">
        <v>265</v>
      </c>
      <c r="F66" s="21">
        <f>L19</f>
        <v>1</v>
      </c>
      <c r="G66" s="22"/>
      <c r="H66" s="22"/>
      <c r="I66" s="23"/>
      <c r="J66" s="24"/>
      <c r="K66" s="22"/>
      <c r="L66" s="22"/>
      <c r="M66" s="22"/>
      <c r="N66" s="22"/>
      <c r="O66" s="22"/>
      <c r="P66" s="22"/>
      <c r="Q66" s="22"/>
      <c r="R66" s="22"/>
      <c r="S66" s="22"/>
      <c r="T66" s="56"/>
      <c r="U66" s="56"/>
      <c r="V66" s="22"/>
      <c r="W66" s="56"/>
      <c r="X66" s="56"/>
      <c r="Y66" s="56"/>
      <c r="Z66" s="56"/>
      <c r="AA66" s="56"/>
      <c r="AB66" s="56"/>
      <c r="AC66" s="56"/>
      <c r="AD66" s="56"/>
      <c r="AE66" s="56"/>
      <c r="AF66" s="56"/>
      <c r="AG66" s="56"/>
      <c r="AH66" s="56"/>
      <c r="AI66" s="54"/>
      <c r="AJ66" s="54"/>
      <c r="AK66" s="54"/>
      <c r="AL66" s="54"/>
      <c r="AM66" s="54"/>
      <c r="AN66" s="54"/>
      <c r="AO66" s="25"/>
      <c r="AP66" s="25"/>
      <c r="AQ66" s="25"/>
    </row>
    <row r="67" spans="1:43" x14ac:dyDescent="0.25">
      <c r="A67" s="26"/>
      <c r="B67" s="26"/>
      <c r="C67" s="27"/>
      <c r="D67" s="27"/>
      <c r="E67" s="20" t="s">
        <v>266</v>
      </c>
      <c r="F67" s="21">
        <f>L21</f>
        <v>0.51666666666666672</v>
      </c>
      <c r="G67" s="22"/>
      <c r="H67" s="22"/>
      <c r="I67" s="23"/>
      <c r="J67" s="24"/>
      <c r="K67" s="22"/>
      <c r="L67" s="22"/>
      <c r="M67" s="22"/>
      <c r="N67" s="22"/>
      <c r="O67" s="22"/>
      <c r="P67" s="22"/>
      <c r="Q67" s="22"/>
      <c r="R67" s="22"/>
      <c r="S67" s="22"/>
      <c r="T67" s="56"/>
      <c r="U67" s="56"/>
      <c r="V67" s="22"/>
      <c r="W67" s="56"/>
      <c r="X67" s="56"/>
      <c r="Y67" s="56"/>
      <c r="Z67" s="56"/>
      <c r="AA67" s="56"/>
      <c r="AB67" s="56"/>
      <c r="AC67" s="56"/>
      <c r="AD67" s="56"/>
      <c r="AE67" s="56"/>
      <c r="AF67" s="56"/>
      <c r="AG67" s="56"/>
      <c r="AH67" s="56"/>
      <c r="AI67" s="54"/>
      <c r="AJ67" s="54"/>
      <c r="AK67" s="54"/>
      <c r="AL67" s="54"/>
      <c r="AM67" s="54"/>
      <c r="AN67" s="54"/>
      <c r="AO67" s="25"/>
      <c r="AP67" s="25"/>
      <c r="AQ67" s="25"/>
    </row>
    <row r="68" spans="1:43" x14ac:dyDescent="0.25">
      <c r="A68" s="26"/>
      <c r="B68" s="26"/>
      <c r="C68" s="27"/>
      <c r="D68" s="27"/>
      <c r="E68" s="20" t="s">
        <v>267</v>
      </c>
      <c r="F68" s="21">
        <f>L24</f>
        <v>0.97000000000000008</v>
      </c>
      <c r="G68" s="22"/>
      <c r="H68" s="22"/>
      <c r="I68" s="23"/>
      <c r="J68" s="24"/>
      <c r="K68" s="22"/>
      <c r="L68" s="22"/>
      <c r="M68" s="22"/>
      <c r="N68" s="22"/>
      <c r="O68" s="22"/>
      <c r="P68" s="22"/>
      <c r="Q68" s="22"/>
      <c r="R68" s="22"/>
      <c r="S68" s="22"/>
      <c r="T68" s="56"/>
      <c r="U68" s="56"/>
      <c r="V68" s="22"/>
      <c r="W68" s="56"/>
      <c r="X68" s="56"/>
      <c r="Y68" s="56"/>
      <c r="Z68" s="56"/>
      <c r="AA68" s="56"/>
      <c r="AB68" s="56"/>
      <c r="AC68" s="56"/>
      <c r="AD68" s="56"/>
      <c r="AE68" s="56"/>
      <c r="AF68" s="56"/>
      <c r="AG68" s="56"/>
      <c r="AH68" s="56"/>
      <c r="AI68" s="54"/>
      <c r="AJ68" s="54"/>
      <c r="AK68" s="54"/>
      <c r="AL68" s="54"/>
      <c r="AM68" s="54"/>
      <c r="AN68" s="54"/>
      <c r="AO68" s="25"/>
      <c r="AP68" s="25"/>
      <c r="AQ68" s="25"/>
    </row>
    <row r="69" spans="1:43" x14ac:dyDescent="0.25">
      <c r="A69" s="26"/>
      <c r="B69" s="26"/>
      <c r="C69" s="27"/>
      <c r="D69" s="27"/>
      <c r="E69" s="20" t="s">
        <v>268</v>
      </c>
      <c r="F69" s="21">
        <f>L27</f>
        <v>1</v>
      </c>
      <c r="G69" s="22"/>
      <c r="H69" s="22"/>
      <c r="I69" s="23"/>
      <c r="J69" s="24"/>
      <c r="K69" s="22"/>
      <c r="L69" s="22"/>
      <c r="M69" s="22"/>
      <c r="N69" s="22"/>
      <c r="O69" s="22"/>
      <c r="P69" s="22"/>
      <c r="Q69" s="22"/>
      <c r="R69" s="22"/>
      <c r="S69" s="22"/>
      <c r="T69" s="56"/>
      <c r="U69" s="56"/>
      <c r="V69" s="22"/>
      <c r="W69" s="56"/>
      <c r="X69" s="56"/>
      <c r="Y69" s="56"/>
      <c r="Z69" s="56"/>
      <c r="AA69" s="56"/>
      <c r="AB69" s="56"/>
      <c r="AC69" s="56"/>
      <c r="AD69" s="56"/>
      <c r="AE69" s="56"/>
      <c r="AF69" s="56"/>
      <c r="AG69" s="56"/>
      <c r="AH69" s="56"/>
      <c r="AI69" s="54"/>
      <c r="AJ69" s="54"/>
      <c r="AK69" s="54"/>
      <c r="AL69" s="54"/>
      <c r="AM69" s="54"/>
      <c r="AN69" s="54"/>
      <c r="AO69" s="25"/>
      <c r="AP69" s="25"/>
      <c r="AQ69" s="25"/>
    </row>
    <row r="70" spans="1:43" ht="15" hidden="1" customHeight="1" x14ac:dyDescent="0.25">
      <c r="A70" s="26"/>
      <c r="B70" s="26"/>
      <c r="C70" s="27"/>
      <c r="D70" s="27"/>
      <c r="E70" s="20" t="s">
        <v>269</v>
      </c>
      <c r="F70" s="21">
        <f>L30</f>
        <v>0</v>
      </c>
      <c r="G70" s="22"/>
      <c r="H70" s="22"/>
      <c r="I70" s="23"/>
      <c r="J70" s="24"/>
      <c r="K70" s="22"/>
      <c r="L70" s="22"/>
      <c r="M70" s="22"/>
      <c r="N70" s="22"/>
      <c r="O70" s="22"/>
      <c r="P70" s="22"/>
      <c r="Q70" s="22"/>
      <c r="R70" s="22"/>
      <c r="S70" s="22"/>
      <c r="T70" s="56"/>
      <c r="U70" s="56"/>
      <c r="V70" s="22"/>
      <c r="W70" s="56"/>
      <c r="X70" s="56"/>
      <c r="Y70" s="56"/>
      <c r="Z70" s="56"/>
      <c r="AA70" s="56"/>
      <c r="AB70" s="56"/>
      <c r="AC70" s="56"/>
      <c r="AD70" s="56"/>
      <c r="AE70" s="56"/>
      <c r="AF70" s="56"/>
      <c r="AG70" s="56"/>
      <c r="AH70" s="56"/>
      <c r="AI70" s="54"/>
      <c r="AJ70" s="54"/>
      <c r="AK70" s="54"/>
      <c r="AL70" s="54"/>
      <c r="AM70" s="54"/>
      <c r="AN70" s="54"/>
      <c r="AO70" s="25"/>
      <c r="AP70" s="25"/>
      <c r="AQ70" s="25"/>
    </row>
    <row r="71" spans="1:43" ht="15" hidden="1" customHeight="1" x14ac:dyDescent="0.25">
      <c r="A71" s="26"/>
      <c r="B71" s="26"/>
      <c r="C71" s="27"/>
      <c r="D71" s="27"/>
      <c r="E71" s="20" t="s">
        <v>270</v>
      </c>
      <c r="F71" s="21">
        <f>L33</f>
        <v>0</v>
      </c>
      <c r="G71" s="22"/>
      <c r="H71" s="22"/>
      <c r="I71" s="23"/>
      <c r="J71" s="24"/>
      <c r="K71" s="22"/>
      <c r="L71" s="22"/>
      <c r="M71" s="22"/>
      <c r="N71" s="22"/>
      <c r="O71" s="22"/>
      <c r="P71" s="22"/>
      <c r="Q71" s="22"/>
      <c r="R71" s="22"/>
      <c r="S71" s="22"/>
      <c r="T71" s="56"/>
      <c r="U71" s="56"/>
      <c r="V71" s="22"/>
      <c r="W71" s="56"/>
      <c r="X71" s="56"/>
      <c r="Y71" s="56"/>
      <c r="Z71" s="56"/>
      <c r="AA71" s="56"/>
      <c r="AB71" s="56"/>
      <c r="AC71" s="56"/>
      <c r="AD71" s="56"/>
      <c r="AE71" s="56"/>
      <c r="AF71" s="56"/>
      <c r="AG71" s="56"/>
      <c r="AH71" s="56"/>
      <c r="AI71" s="54"/>
      <c r="AJ71" s="54"/>
      <c r="AK71" s="54"/>
      <c r="AL71" s="54"/>
      <c r="AM71" s="54"/>
      <c r="AN71" s="54"/>
      <c r="AO71" s="25"/>
      <c r="AP71" s="25"/>
      <c r="AQ71" s="25"/>
    </row>
    <row r="72" spans="1:43" ht="15" hidden="1" customHeight="1" x14ac:dyDescent="0.25">
      <c r="A72" s="26"/>
      <c r="B72" s="26"/>
      <c r="C72" s="27"/>
      <c r="D72" s="27"/>
      <c r="E72" s="20" t="s">
        <v>271</v>
      </c>
      <c r="F72" s="21">
        <f>L36</f>
        <v>0</v>
      </c>
      <c r="G72" s="22"/>
      <c r="H72" s="22"/>
      <c r="I72" s="23"/>
      <c r="J72" s="24"/>
      <c r="K72" s="22"/>
      <c r="L72" s="22"/>
      <c r="M72" s="22"/>
      <c r="N72" s="22"/>
      <c r="O72" s="22"/>
      <c r="P72" s="22"/>
      <c r="Q72" s="22"/>
      <c r="R72" s="22"/>
      <c r="S72" s="22"/>
      <c r="T72" s="56"/>
      <c r="U72" s="56"/>
      <c r="V72" s="22"/>
      <c r="W72" s="56"/>
      <c r="X72" s="56"/>
      <c r="Y72" s="56"/>
      <c r="Z72" s="56"/>
      <c r="AA72" s="56"/>
      <c r="AB72" s="56"/>
      <c r="AC72" s="56"/>
      <c r="AD72" s="56"/>
      <c r="AE72" s="56"/>
      <c r="AF72" s="56"/>
      <c r="AG72" s="56"/>
      <c r="AH72" s="56"/>
      <c r="AI72" s="54"/>
      <c r="AJ72" s="54"/>
      <c r="AK72" s="54"/>
      <c r="AL72" s="54"/>
      <c r="AM72" s="54"/>
      <c r="AN72" s="54"/>
      <c r="AO72" s="25"/>
      <c r="AP72" s="25"/>
      <c r="AQ72" s="25"/>
    </row>
    <row r="73" spans="1:43" ht="15" hidden="1" customHeight="1" x14ac:dyDescent="0.25">
      <c r="A73" s="26"/>
      <c r="B73" s="26"/>
      <c r="C73" s="27"/>
      <c r="D73" s="27"/>
      <c r="E73" s="20" t="s">
        <v>272</v>
      </c>
      <c r="F73" s="21">
        <f>L39</f>
        <v>0</v>
      </c>
      <c r="G73" s="22"/>
      <c r="H73" s="22"/>
      <c r="I73" s="23"/>
      <c r="J73" s="24"/>
      <c r="K73" s="22"/>
      <c r="L73" s="22"/>
      <c r="M73" s="22"/>
      <c r="N73" s="22"/>
      <c r="O73" s="22"/>
      <c r="P73" s="22"/>
      <c r="Q73" s="22"/>
      <c r="R73" s="22"/>
      <c r="S73" s="22"/>
      <c r="T73" s="56"/>
      <c r="U73" s="56"/>
      <c r="V73" s="22"/>
      <c r="W73" s="56"/>
      <c r="X73" s="56"/>
      <c r="Y73" s="56"/>
      <c r="Z73" s="56"/>
      <c r="AA73" s="56"/>
      <c r="AB73" s="56"/>
      <c r="AC73" s="56"/>
      <c r="AD73" s="56"/>
      <c r="AE73" s="56"/>
      <c r="AF73" s="56"/>
      <c r="AG73" s="56"/>
      <c r="AH73" s="56"/>
      <c r="AI73" s="54"/>
      <c r="AJ73" s="54"/>
      <c r="AK73" s="54"/>
      <c r="AL73" s="54"/>
      <c r="AM73" s="54"/>
      <c r="AN73" s="54"/>
      <c r="AO73" s="25"/>
      <c r="AP73" s="25"/>
      <c r="AQ73" s="25"/>
    </row>
    <row r="74" spans="1:43" ht="15" hidden="1" customHeight="1" x14ac:dyDescent="0.25">
      <c r="A74" s="26"/>
      <c r="B74" s="26"/>
      <c r="C74" s="27"/>
      <c r="D74" s="27"/>
      <c r="E74" s="20" t="s">
        <v>273</v>
      </c>
      <c r="F74" s="21">
        <f>L42</f>
        <v>0</v>
      </c>
      <c r="G74" s="22"/>
      <c r="H74" s="22"/>
      <c r="I74" s="23"/>
      <c r="J74" s="24"/>
      <c r="K74" s="22"/>
      <c r="L74" s="22"/>
      <c r="M74" s="22"/>
      <c r="N74" s="22"/>
      <c r="O74" s="22"/>
      <c r="P74" s="22"/>
      <c r="Q74" s="22"/>
      <c r="R74" s="22"/>
      <c r="S74" s="22"/>
      <c r="T74" s="56"/>
      <c r="U74" s="56"/>
      <c r="V74" s="22"/>
      <c r="W74" s="56"/>
      <c r="X74" s="56"/>
      <c r="Y74" s="56"/>
      <c r="Z74" s="56"/>
      <c r="AA74" s="56"/>
      <c r="AB74" s="56"/>
      <c r="AC74" s="56"/>
      <c r="AD74" s="56"/>
      <c r="AE74" s="56"/>
      <c r="AF74" s="56"/>
      <c r="AG74" s="56"/>
      <c r="AH74" s="56"/>
      <c r="AI74" s="54"/>
      <c r="AJ74" s="54"/>
      <c r="AK74" s="54"/>
      <c r="AL74" s="54"/>
      <c r="AM74" s="54"/>
      <c r="AN74" s="54"/>
      <c r="AO74" s="25"/>
      <c r="AP74" s="25"/>
      <c r="AQ74" s="25"/>
    </row>
    <row r="75" spans="1:43" ht="15" hidden="1" customHeight="1" x14ac:dyDescent="0.25">
      <c r="A75" s="26"/>
      <c r="B75" s="26"/>
      <c r="C75" s="27"/>
      <c r="D75" s="27"/>
      <c r="E75" s="20" t="s">
        <v>274</v>
      </c>
      <c r="F75" s="21">
        <f>L45</f>
        <v>0</v>
      </c>
      <c r="G75" s="22"/>
      <c r="H75" s="22"/>
      <c r="I75" s="23"/>
      <c r="J75" s="24"/>
      <c r="K75" s="22"/>
      <c r="L75" s="22"/>
      <c r="M75" s="22"/>
      <c r="N75" s="22"/>
      <c r="O75" s="22"/>
      <c r="P75" s="22"/>
      <c r="Q75" s="22"/>
      <c r="R75" s="22"/>
      <c r="S75" s="22"/>
      <c r="T75" s="56"/>
      <c r="U75" s="56"/>
      <c r="V75" s="22"/>
      <c r="W75" s="56"/>
      <c r="X75" s="56"/>
      <c r="Y75" s="56"/>
      <c r="Z75" s="56"/>
      <c r="AA75" s="56"/>
      <c r="AB75" s="56"/>
      <c r="AC75" s="56"/>
      <c r="AD75" s="56"/>
      <c r="AE75" s="56"/>
      <c r="AF75" s="56"/>
      <c r="AG75" s="56"/>
      <c r="AH75" s="56"/>
      <c r="AI75" s="54"/>
      <c r="AJ75" s="54"/>
      <c r="AK75" s="54"/>
      <c r="AL75" s="54"/>
      <c r="AM75" s="54"/>
      <c r="AN75" s="54"/>
      <c r="AO75" s="25"/>
      <c r="AP75" s="25"/>
      <c r="AQ75" s="25"/>
    </row>
    <row r="76" spans="1:43" ht="15" hidden="1" customHeight="1" x14ac:dyDescent="0.25">
      <c r="A76" s="26"/>
      <c r="B76" s="26"/>
      <c r="C76" s="27"/>
      <c r="D76" s="27"/>
      <c r="E76" s="20" t="s">
        <v>275</v>
      </c>
      <c r="F76" s="21">
        <f>L48</f>
        <v>0</v>
      </c>
      <c r="G76" s="22"/>
      <c r="H76" s="22"/>
      <c r="I76" s="23"/>
      <c r="J76" s="24"/>
      <c r="K76" s="22"/>
      <c r="L76" s="22"/>
      <c r="M76" s="22"/>
      <c r="N76" s="22"/>
      <c r="O76" s="22"/>
      <c r="P76" s="22"/>
      <c r="Q76" s="22"/>
      <c r="R76" s="22"/>
      <c r="S76" s="22"/>
      <c r="T76" s="56"/>
      <c r="U76" s="56"/>
      <c r="V76" s="22"/>
      <c r="W76" s="56"/>
      <c r="X76" s="56"/>
      <c r="Y76" s="56"/>
      <c r="Z76" s="56"/>
      <c r="AA76" s="56"/>
      <c r="AB76" s="56"/>
      <c r="AC76" s="56"/>
      <c r="AD76" s="56"/>
      <c r="AE76" s="56"/>
      <c r="AF76" s="56"/>
      <c r="AG76" s="56"/>
      <c r="AH76" s="56"/>
      <c r="AI76" s="54"/>
      <c r="AJ76" s="54"/>
      <c r="AK76" s="54"/>
      <c r="AL76" s="54"/>
      <c r="AM76" s="54"/>
      <c r="AN76" s="54"/>
      <c r="AO76" s="25"/>
      <c r="AP76" s="25"/>
      <c r="AQ76" s="25"/>
    </row>
    <row r="77" spans="1:43" ht="15" hidden="1" customHeight="1" x14ac:dyDescent="0.25">
      <c r="A77" s="26"/>
      <c r="B77" s="26"/>
      <c r="C77" s="27"/>
      <c r="D77" s="27"/>
      <c r="E77" s="20" t="s">
        <v>276</v>
      </c>
      <c r="F77" s="21">
        <f>L51</f>
        <v>0</v>
      </c>
      <c r="G77" s="22"/>
      <c r="H77" s="22"/>
      <c r="I77" s="23"/>
      <c r="J77" s="24"/>
      <c r="K77" s="22"/>
      <c r="L77" s="22"/>
      <c r="M77" s="22"/>
      <c r="N77" s="22"/>
      <c r="O77" s="22"/>
      <c r="P77" s="22"/>
      <c r="Q77" s="22"/>
      <c r="R77" s="22"/>
      <c r="S77" s="22"/>
      <c r="T77" s="56"/>
      <c r="U77" s="56"/>
      <c r="V77" s="22"/>
      <c r="W77" s="56"/>
      <c r="X77" s="56"/>
      <c r="Y77" s="56"/>
      <c r="Z77" s="56"/>
      <c r="AA77" s="56"/>
      <c r="AB77" s="56"/>
      <c r="AC77" s="56"/>
      <c r="AD77" s="56"/>
      <c r="AE77" s="56"/>
      <c r="AF77" s="56"/>
      <c r="AG77" s="56"/>
      <c r="AH77" s="56"/>
      <c r="AI77" s="54"/>
      <c r="AJ77" s="54"/>
      <c r="AK77" s="54"/>
      <c r="AL77" s="54"/>
      <c r="AM77" s="54"/>
      <c r="AN77" s="54"/>
      <c r="AO77" s="25"/>
      <c r="AP77" s="25"/>
      <c r="AQ77" s="25"/>
    </row>
    <row r="78" spans="1:43" ht="15" hidden="1" customHeight="1" x14ac:dyDescent="0.25">
      <c r="A78" s="26"/>
      <c r="B78" s="26"/>
      <c r="C78" s="27"/>
      <c r="D78" s="27"/>
      <c r="E78" s="20" t="s">
        <v>277</v>
      </c>
      <c r="F78" s="21">
        <f>L54</f>
        <v>0</v>
      </c>
      <c r="G78" s="22"/>
      <c r="H78" s="22"/>
      <c r="I78" s="23"/>
      <c r="J78" s="24"/>
      <c r="K78" s="22"/>
      <c r="L78" s="22"/>
      <c r="M78" s="22"/>
      <c r="N78" s="22"/>
      <c r="O78" s="22"/>
      <c r="P78" s="22"/>
      <c r="Q78" s="22"/>
      <c r="R78" s="22"/>
      <c r="S78" s="22"/>
      <c r="T78" s="56"/>
      <c r="U78" s="56"/>
      <c r="V78" s="22"/>
      <c r="W78" s="56"/>
      <c r="X78" s="56"/>
      <c r="Y78" s="56"/>
      <c r="Z78" s="56"/>
      <c r="AA78" s="56"/>
      <c r="AB78" s="56"/>
      <c r="AC78" s="56"/>
      <c r="AD78" s="56"/>
      <c r="AE78" s="56"/>
      <c r="AF78" s="56"/>
      <c r="AG78" s="56"/>
      <c r="AH78" s="56"/>
      <c r="AI78" s="54"/>
      <c r="AJ78" s="54"/>
      <c r="AK78" s="54"/>
      <c r="AL78" s="54"/>
      <c r="AM78" s="54"/>
      <c r="AN78" s="54"/>
      <c r="AO78" s="25"/>
      <c r="AP78" s="25"/>
      <c r="AQ78" s="25"/>
    </row>
    <row r="79" spans="1:43" ht="15" hidden="1" customHeight="1" x14ac:dyDescent="0.25">
      <c r="A79" s="26"/>
      <c r="B79" s="26"/>
      <c r="C79" s="27"/>
      <c r="D79" s="27"/>
      <c r="E79" s="20" t="s">
        <v>278</v>
      </c>
      <c r="F79" s="21">
        <f>L57</f>
        <v>0</v>
      </c>
      <c r="G79" s="22"/>
      <c r="H79" s="22"/>
      <c r="I79" s="23"/>
      <c r="J79" s="24"/>
      <c r="K79" s="22"/>
      <c r="L79" s="22"/>
      <c r="M79" s="22"/>
      <c r="N79" s="22"/>
      <c r="O79" s="22"/>
      <c r="P79" s="22"/>
      <c r="Q79" s="22"/>
      <c r="R79" s="22"/>
      <c r="S79" s="22"/>
      <c r="T79" s="56"/>
      <c r="U79" s="56"/>
      <c r="V79" s="22"/>
      <c r="W79" s="56"/>
      <c r="X79" s="56"/>
      <c r="Y79" s="56"/>
      <c r="Z79" s="56"/>
      <c r="AA79" s="56"/>
      <c r="AB79" s="56"/>
      <c r="AC79" s="56"/>
      <c r="AD79" s="56"/>
      <c r="AE79" s="56"/>
      <c r="AF79" s="56"/>
      <c r="AG79" s="56"/>
      <c r="AH79" s="56"/>
      <c r="AI79" s="54"/>
      <c r="AJ79" s="54"/>
      <c r="AK79" s="54"/>
      <c r="AL79" s="54"/>
      <c r="AM79" s="54"/>
      <c r="AN79" s="54"/>
      <c r="AO79" s="25"/>
      <c r="AP79" s="25"/>
      <c r="AQ79" s="25"/>
    </row>
    <row r="80" spans="1:43" ht="15" hidden="1" customHeight="1" x14ac:dyDescent="0.25">
      <c r="A80" s="26"/>
      <c r="B80" s="26"/>
      <c r="C80" s="27"/>
      <c r="D80" s="27"/>
      <c r="E80" s="20" t="s">
        <v>279</v>
      </c>
      <c r="F80" s="21">
        <f>L60</f>
        <v>0</v>
      </c>
      <c r="G80" s="22"/>
      <c r="H80" s="22"/>
      <c r="I80" s="23"/>
      <c r="J80" s="24"/>
      <c r="K80" s="22"/>
      <c r="L80" s="22"/>
      <c r="M80" s="22"/>
      <c r="N80" s="22"/>
      <c r="O80" s="22"/>
      <c r="P80" s="22"/>
      <c r="Q80" s="22"/>
      <c r="R80" s="22"/>
      <c r="S80" s="22"/>
      <c r="T80" s="56"/>
      <c r="U80" s="56"/>
      <c r="V80" s="22"/>
      <c r="W80" s="56"/>
      <c r="X80" s="56"/>
      <c r="Y80" s="56"/>
      <c r="Z80" s="56"/>
      <c r="AA80" s="56"/>
      <c r="AB80" s="56"/>
      <c r="AC80" s="56"/>
      <c r="AD80" s="56"/>
      <c r="AE80" s="56"/>
      <c r="AF80" s="56"/>
      <c r="AG80" s="56"/>
      <c r="AH80" s="56"/>
      <c r="AI80" s="54"/>
      <c r="AJ80" s="54"/>
      <c r="AK80" s="54"/>
      <c r="AL80" s="54"/>
      <c r="AM80" s="54"/>
      <c r="AN80" s="54"/>
      <c r="AO80" s="25"/>
      <c r="AP80" s="25"/>
      <c r="AQ80" s="25"/>
    </row>
    <row r="81" spans="1:43" x14ac:dyDescent="0.25">
      <c r="A81" s="26"/>
      <c r="B81" s="26"/>
      <c r="C81" s="27"/>
      <c r="D81" s="27"/>
      <c r="E81" s="28"/>
      <c r="F81" s="29"/>
      <c r="G81" s="22"/>
      <c r="H81" s="22"/>
      <c r="I81" s="24"/>
      <c r="J81" s="24"/>
      <c r="K81" s="22"/>
      <c r="L81" s="22"/>
      <c r="M81" s="22"/>
      <c r="N81" s="22"/>
      <c r="O81" s="22"/>
      <c r="P81" s="22"/>
      <c r="Q81" s="22"/>
      <c r="R81" s="22"/>
      <c r="S81" s="22"/>
      <c r="T81" s="56"/>
      <c r="U81" s="56"/>
      <c r="V81" s="22"/>
      <c r="W81" s="56"/>
      <c r="X81" s="56"/>
      <c r="Y81" s="56"/>
      <c r="Z81" s="56"/>
      <c r="AA81" s="56"/>
      <c r="AB81" s="56"/>
      <c r="AC81" s="56"/>
      <c r="AD81" s="56"/>
      <c r="AE81" s="56"/>
      <c r="AF81" s="56"/>
      <c r="AG81" s="56"/>
      <c r="AH81" s="56"/>
      <c r="AI81" s="54"/>
      <c r="AJ81" s="54"/>
      <c r="AK81" s="54"/>
      <c r="AL81" s="54"/>
      <c r="AM81" s="54"/>
      <c r="AN81" s="54"/>
      <c r="AO81" s="25"/>
      <c r="AP81" s="25"/>
      <c r="AQ81" s="25"/>
    </row>
    <row r="82" spans="1:43" ht="23.25" customHeight="1" x14ac:dyDescent="0.25">
      <c r="A82" s="116" t="s">
        <v>280</v>
      </c>
      <c r="B82" s="116"/>
      <c r="C82" s="116"/>
      <c r="D82" s="116"/>
      <c r="E82" s="30">
        <f>AVERAGE(F63:F69)</f>
        <v>0.89833333333333332</v>
      </c>
      <c r="F82" s="28" t="s">
        <v>281</v>
      </c>
      <c r="G82" s="22"/>
      <c r="H82" s="22"/>
      <c r="I82" s="24"/>
      <c r="J82" s="24"/>
      <c r="K82" s="22"/>
      <c r="L82" s="22"/>
      <c r="M82" s="22"/>
      <c r="N82" s="22"/>
      <c r="O82" s="22"/>
      <c r="P82" s="22"/>
      <c r="Q82" s="22"/>
      <c r="R82" s="22"/>
      <c r="S82" s="22"/>
      <c r="T82" s="56"/>
      <c r="U82" s="56"/>
      <c r="V82" s="22"/>
      <c r="W82" s="56"/>
      <c r="X82" s="56"/>
      <c r="Y82" s="56"/>
      <c r="Z82" s="56"/>
      <c r="AA82" s="56"/>
      <c r="AB82" s="56"/>
      <c r="AC82" s="56"/>
      <c r="AD82" s="56"/>
      <c r="AE82" s="56"/>
      <c r="AF82" s="56"/>
      <c r="AG82" s="56"/>
      <c r="AH82" s="56"/>
      <c r="AI82" s="54"/>
      <c r="AJ82" s="54"/>
      <c r="AK82" s="54"/>
      <c r="AL82" s="54"/>
      <c r="AM82" s="54"/>
      <c r="AN82" s="54"/>
      <c r="AO82" s="25"/>
      <c r="AP82" s="25"/>
      <c r="AQ82" s="25"/>
    </row>
  </sheetData>
  <mergeCells count="153">
    <mergeCell ref="T9:T10"/>
    <mergeCell ref="Q9:Q10"/>
    <mergeCell ref="R9:R10"/>
    <mergeCell ref="AA9:AA10"/>
    <mergeCell ref="L48:L50"/>
    <mergeCell ref="L45:L47"/>
    <mergeCell ref="L42:L44"/>
    <mergeCell ref="L39:L41"/>
    <mergeCell ref="L36:L38"/>
    <mergeCell ref="L33:L35"/>
    <mergeCell ref="L30:L32"/>
    <mergeCell ref="L27:L29"/>
    <mergeCell ref="L24:L26"/>
    <mergeCell ref="A63:D63"/>
    <mergeCell ref="A82:D82"/>
    <mergeCell ref="O9:O10"/>
    <mergeCell ref="A57:A59"/>
    <mergeCell ref="B57:B59"/>
    <mergeCell ref="C57:C59"/>
    <mergeCell ref="D57:D59"/>
    <mergeCell ref="L57:L59"/>
    <mergeCell ref="A60:A62"/>
    <mergeCell ref="B60:B62"/>
    <mergeCell ref="C60:C62"/>
    <mergeCell ref="D60:D62"/>
    <mergeCell ref="L60:L62"/>
    <mergeCell ref="A51:A53"/>
    <mergeCell ref="B51:B53"/>
    <mergeCell ref="C51:C53"/>
    <mergeCell ref="D51:D53"/>
    <mergeCell ref="L51:L53"/>
    <mergeCell ref="A54:A56"/>
    <mergeCell ref="B54:B56"/>
    <mergeCell ref="C54:C56"/>
    <mergeCell ref="D54:D56"/>
    <mergeCell ref="L54:L56"/>
    <mergeCell ref="A45:A47"/>
    <mergeCell ref="B45:B47"/>
    <mergeCell ref="C45:C47"/>
    <mergeCell ref="D45:D47"/>
    <mergeCell ref="A48:A50"/>
    <mergeCell ref="B48:B50"/>
    <mergeCell ref="C48:C50"/>
    <mergeCell ref="D48:D50"/>
    <mergeCell ref="A39:A41"/>
    <mergeCell ref="B39:B41"/>
    <mergeCell ref="C39:C41"/>
    <mergeCell ref="D39:D41"/>
    <mergeCell ref="A42:A44"/>
    <mergeCell ref="B42:B44"/>
    <mergeCell ref="C42:C44"/>
    <mergeCell ref="D42:D44"/>
    <mergeCell ref="A33:A35"/>
    <mergeCell ref="B33:B35"/>
    <mergeCell ref="C33:C35"/>
    <mergeCell ref="D33:D35"/>
    <mergeCell ref="A36:A38"/>
    <mergeCell ref="B36:B38"/>
    <mergeCell ref="C36:C38"/>
    <mergeCell ref="D36:D38"/>
    <mergeCell ref="C27:C29"/>
    <mergeCell ref="D27:D29"/>
    <mergeCell ref="A30:A32"/>
    <mergeCell ref="B30:B32"/>
    <mergeCell ref="C30:C32"/>
    <mergeCell ref="D30:D32"/>
    <mergeCell ref="E9:E10"/>
    <mergeCell ref="F9:F10"/>
    <mergeCell ref="G9:H9"/>
    <mergeCell ref="P9:P10"/>
    <mergeCell ref="A21:A23"/>
    <mergeCell ref="B21:B23"/>
    <mergeCell ref="C21:C23"/>
    <mergeCell ref="D21:D23"/>
    <mergeCell ref="A24:A29"/>
    <mergeCell ref="B24:B29"/>
    <mergeCell ref="C24:C26"/>
    <mergeCell ref="D24:D26"/>
    <mergeCell ref="A17:A20"/>
    <mergeCell ref="B17:B20"/>
    <mergeCell ref="C17:C18"/>
    <mergeCell ref="D17:D18"/>
    <mergeCell ref="C19:C20"/>
    <mergeCell ref="D19:D20"/>
    <mergeCell ref="L21:L23"/>
    <mergeCell ref="L17:L18"/>
    <mergeCell ref="L19:L20"/>
    <mergeCell ref="L5:AQ5"/>
    <mergeCell ref="A6:B6"/>
    <mergeCell ref="A7:B7"/>
    <mergeCell ref="C7:AQ7"/>
    <mergeCell ref="A11:A16"/>
    <mergeCell ref="B11:B16"/>
    <mergeCell ref="C11:C13"/>
    <mergeCell ref="D11:D13"/>
    <mergeCell ref="L11:L13"/>
    <mergeCell ref="C14:C16"/>
    <mergeCell ref="D14:D16"/>
    <mergeCell ref="L14:L16"/>
    <mergeCell ref="U9:U10"/>
    <mergeCell ref="I9:I10"/>
    <mergeCell ref="J9:J10"/>
    <mergeCell ref="K9:K10"/>
    <mergeCell ref="L9:L10"/>
    <mergeCell ref="M9:M10"/>
    <mergeCell ref="N9:N10"/>
    <mergeCell ref="S9:S10"/>
    <mergeCell ref="A9:A10"/>
    <mergeCell ref="B9:B10"/>
    <mergeCell ref="C9:C10"/>
    <mergeCell ref="D9:D10"/>
    <mergeCell ref="AQ9:AQ10"/>
    <mergeCell ref="Y9:Y10"/>
    <mergeCell ref="Z9:Z10"/>
    <mergeCell ref="AO9:AO10"/>
    <mergeCell ref="AP9:AP10"/>
    <mergeCell ref="A3:B3"/>
    <mergeCell ref="C3:I3"/>
    <mergeCell ref="K3:AQ3"/>
    <mergeCell ref="A4:B4"/>
    <mergeCell ref="C4:I4"/>
    <mergeCell ref="J4:K4"/>
    <mergeCell ref="L4:AQ4"/>
    <mergeCell ref="A8:U8"/>
    <mergeCell ref="Y8:Z8"/>
    <mergeCell ref="AO8:AQ8"/>
    <mergeCell ref="AK8:AL8"/>
    <mergeCell ref="AG8:AH8"/>
    <mergeCell ref="AI8:AJ8"/>
    <mergeCell ref="AA8:AB8"/>
    <mergeCell ref="AC8:AD8"/>
    <mergeCell ref="AE8:AF8"/>
    <mergeCell ref="A5:B5"/>
    <mergeCell ref="C5:I5"/>
    <mergeCell ref="J5:K5"/>
    <mergeCell ref="AM22:AM23"/>
    <mergeCell ref="AK9:AK10"/>
    <mergeCell ref="AL9:AL10"/>
    <mergeCell ref="V9:V10"/>
    <mergeCell ref="W9:W10"/>
    <mergeCell ref="X9:X10"/>
    <mergeCell ref="AM8:AN8"/>
    <mergeCell ref="AM9:AM10"/>
    <mergeCell ref="AN9:AN10"/>
    <mergeCell ref="AB9:AB10"/>
    <mergeCell ref="AE9:AE10"/>
    <mergeCell ref="AF9:AF10"/>
    <mergeCell ref="AG9:AG10"/>
    <mergeCell ref="AH9:AH10"/>
    <mergeCell ref="AI9:AI10"/>
    <mergeCell ref="AJ9:AJ10"/>
    <mergeCell ref="AC9:AC10"/>
    <mergeCell ref="AD9:AD10"/>
  </mergeCells>
  <phoneticPr fontId="19" type="noConversion"/>
  <conditionalFormatting sqref="L11:L62">
    <cfRule type="cellIs" dxfId="1" priority="1" operator="greaterThan">
      <formula>1</formula>
    </cfRule>
  </conditionalFormatting>
  <conditionalFormatting sqref="L17:L20">
    <cfRule type="cellIs" dxfId="0" priority="2" operator="greaterThan">
      <formula>100</formula>
    </cfRule>
  </conditionalFormatting>
  <dataValidations xWindow="682" yWindow="773" count="4">
    <dataValidation operator="greaterThanOrEqual" allowBlank="1" showInputMessage="1" showErrorMessage="1" sqref="E11:E62" xr:uid="{00000000-0002-0000-0000-000000000000}"/>
    <dataValidation type="date" allowBlank="1" showInputMessage="1" showErrorMessage="1" promptTitle="Validación" prompt="formato DD/MM/AA" sqref="G11:H62" xr:uid="{00000000-0002-0000-0000-000001000000}">
      <formula1>36526</formula1>
      <formula2>47829</formula2>
    </dataValidation>
    <dataValidation allowBlank="1" showInputMessage="1" showErrorMessage="1" promptTitle="Validación" prompt="El porcentaje no debe exceder el 100%" sqref="L51 L54 L57:L62 L11:L48" xr:uid="{00000000-0002-0000-0000-000002000000}"/>
    <dataValidation type="date" operator="greaterThanOrEqual" allowBlank="1" showInputMessage="1" showErrorMessage="1" sqref="E63:E67" xr:uid="{00000000-0002-0000-0000-000003000000}">
      <formula1>41426</formula1>
    </dataValidation>
  </dataValidations>
  <pageMargins left="0.70866141732283472" right="0.70866141732283472" top="0.74803149606299213" bottom="0.74803149606299213" header="0.31496062992125984" footer="0.31496062992125984"/>
  <pageSetup paperSize="5" scale="32" fitToHeight="0" orientation="landscape" horizontalDpi="300" verticalDpi="300" r:id="rId1"/>
  <headerFooter>
    <oddHeader>&amp;L&amp;G&amp;C&amp;"Arial,Negrita"&amp;16&amp;K000000
PLAN DE MEJORAMIENTO ARCHIVÍSTICO&amp;RVersión: 02
2016/07/13
&amp;P de &amp;N</oddHeader>
    <oddFooter>&amp;LProceso: Inspección, Vigilancia y Control ICV&amp;RCódigo: ICV-F-06</oddFooter>
  </headerFooter>
  <rowBreaks count="2" manualBreakCount="2">
    <brk id="16" max="16383" man="1"/>
    <brk id="23"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4467D29DA4994FBA4C10D58DBE2139" ma:contentTypeVersion="4" ma:contentTypeDescription="Crear nuevo documento." ma:contentTypeScope="" ma:versionID="c25dd29b917e68bb01866f4162e4d57a">
  <xsd:schema xmlns:xsd="http://www.w3.org/2001/XMLSchema" xmlns:xs="http://www.w3.org/2001/XMLSchema" xmlns:p="http://schemas.microsoft.com/office/2006/metadata/properties" xmlns:ns2="f6e2b01e-f8f3-41ee-ab02-537279f08c62" targetNamespace="http://schemas.microsoft.com/office/2006/metadata/properties" ma:root="true" ma:fieldsID="9fd8d7c70e31a4577337085a835edfab" ns2:_="">
    <xsd:import namespace="f6e2b01e-f8f3-41ee-ab02-537279f08c6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2b01e-f8f3-41ee-ab02-537279f08c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BE01CE-CA5F-4A53-B1A5-38F13EE8D05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FE5FA28-5731-43A2-B360-B558229E2A38}">
  <ds:schemaRefs>
    <ds:schemaRef ds:uri="http://schemas.microsoft.com/sharepoint/v3/contenttype/forms"/>
  </ds:schemaRefs>
</ds:datastoreItem>
</file>

<file path=customXml/itemProps3.xml><?xml version="1.0" encoding="utf-8"?>
<ds:datastoreItem xmlns:ds="http://schemas.openxmlformats.org/officeDocument/2006/customXml" ds:itemID="{3B269F2B-111A-4272-85E5-81B9DAA53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e2b01e-f8f3-41ee-ab02-537279f08c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PMA</vt:lpstr>
      <vt:lpstr>PMA!Títulos_a_imprimir</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 Johanna Fuentes Morales</dc:creator>
  <cp:keywords/>
  <dc:description/>
  <cp:lastModifiedBy>Rosa María Buitrago Barón</cp:lastModifiedBy>
  <cp:revision/>
  <dcterms:created xsi:type="dcterms:W3CDTF">2023-02-22T16:54:24Z</dcterms:created>
  <dcterms:modified xsi:type="dcterms:W3CDTF">2024-06-18T21:18:36Z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0x010100ED4467D29DA4994FBA4C10D58DBE2139</vt:lpwstr>
  </property>
</Properties>
</file>