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X:\ADMINISTRACIÓN DEL PROCESO\Plan de Mejoramiento Archivistico\5° Seguimiento con de 01 de junio a 31 de agosto 2023\"/>
    </mc:Choice>
  </mc:AlternateContent>
  <xr:revisionPtr revIDLastSave="0" documentId="13_ncr:1_{38FABF2E-CA38-4E7C-B3FB-A1D0B21479D7}" xr6:coauthVersionLast="45" xr6:coauthVersionMax="45" xr10:uidLastSave="{00000000-0000-0000-0000-000000000000}"/>
  <bookViews>
    <workbookView xWindow="-60" yWindow="-60" windowWidth="28920" windowHeight="15720" xr2:uid="{5867B0A0-8677-4C2A-BB1E-1C4A0357CB09}"/>
  </bookViews>
  <sheets>
    <sheet name="Seguimiento corte agos 31" sheetId="2" r:id="rId1"/>
    <sheet name="Hoja1" sheetId="1" r:id="rId2"/>
  </sheets>
  <definedNames>
    <definedName name="_xlnm._FilterDatabase" localSheetId="0" hidden="1">'Seguimiento corte agos 31'!$A$7:$AS$27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 l="1"/>
  <c r="I26" i="2"/>
  <c r="P25" i="2"/>
  <c r="L25" i="2"/>
  <c r="I25" i="2"/>
  <c r="I24" i="2"/>
  <c r="I23" i="2"/>
  <c r="P22" i="2"/>
  <c r="L22" i="2"/>
  <c r="I22" i="2"/>
  <c r="I21" i="2"/>
  <c r="I20" i="2"/>
  <c r="P19" i="2"/>
  <c r="L19" i="2"/>
  <c r="I19" i="2"/>
  <c r="I18" i="2"/>
  <c r="P17" i="2"/>
  <c r="L17" i="2"/>
  <c r="I17" i="2"/>
  <c r="I16" i="2"/>
  <c r="P15" i="2"/>
  <c r="L15" i="2"/>
  <c r="I15" i="2"/>
  <c r="I14" i="2"/>
  <c r="I13" i="2"/>
  <c r="P12" i="2"/>
  <c r="L12" i="2"/>
  <c r="I12" i="2"/>
  <c r="I11" i="2"/>
  <c r="I10" i="2"/>
  <c r="P9" i="2"/>
  <c r="L9" i="2"/>
  <c r="I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AG7" authorId="0" shapeId="0" xr:uid="{F18B6107-0CF8-4599-9EEB-03D6053D86FC}">
      <text>
        <r>
          <rPr>
            <sz val="9"/>
            <color indexed="81"/>
            <rFont val="Tahoma"/>
            <family val="2"/>
          </rPr>
          <t xml:space="preserve">Dejar las observaciones frente al cumplimiento y efectividad de las tareas implementadas. 
</t>
        </r>
      </text>
    </comment>
    <comment ref="AI7" authorId="0" shapeId="0" xr:uid="{6BEBB5FF-085C-42F2-BA1A-FDC995836115}">
      <text>
        <r>
          <rPr>
            <sz val="9"/>
            <color indexed="81"/>
            <rFont val="Tahoma"/>
            <family val="2"/>
          </rPr>
          <t xml:space="preserve">Dejar las observaciones frente al cumplimiento y efectividad de las tareas implementadas. 
</t>
        </r>
      </text>
    </comment>
    <comment ref="AK7" authorId="0" shapeId="0" xr:uid="{D9B2567B-A31E-41AE-9789-F72A65DD3BD3}">
      <text>
        <r>
          <rPr>
            <sz val="9"/>
            <color indexed="81"/>
            <rFont val="Tahoma"/>
            <family val="2"/>
          </rPr>
          <t xml:space="preserve">Dejar las observaciones frente al cumplimiento y efectividad de las tareas implementadas. 
</t>
        </r>
      </text>
    </comment>
    <comment ref="AM7" authorId="0" shapeId="0" xr:uid="{5470CDB5-3D09-4D70-B98E-5FEE2793EF80}">
      <text>
        <r>
          <rPr>
            <sz val="9"/>
            <color indexed="81"/>
            <rFont val="Tahoma"/>
            <family val="2"/>
          </rPr>
          <t xml:space="preserve">Dejar las observaciones frente al cumplimiento y efectividad de las tareas implementadas. 
</t>
        </r>
      </text>
    </comment>
    <comment ref="AO7" authorId="0" shapeId="0" xr:uid="{BEC9DF9C-E73D-4BCA-9996-3C07105E424F}">
      <text>
        <r>
          <rPr>
            <sz val="9"/>
            <color indexed="81"/>
            <rFont val="Tahoma"/>
            <family val="2"/>
          </rPr>
          <t xml:space="preserve">Dejar las observaciones frente al cumplimiento y efectividad de las tareas implementadas. 
</t>
        </r>
      </text>
    </comment>
    <comment ref="AQ7" authorId="1" shapeId="0" xr:uid="{B515A569-8253-4857-A186-36D54D652D78}">
      <text>
        <r>
          <rPr>
            <b/>
            <sz val="9"/>
            <color indexed="81"/>
            <rFont val="Tahoma"/>
            <family val="2"/>
          </rPr>
          <t xml:space="preserve">Fecha en que se cierra completamente el hallazgo
</t>
        </r>
      </text>
    </comment>
    <comment ref="AR7" authorId="1" shapeId="0" xr:uid="{535217D4-F63F-47E6-86FF-5E2E20DE43B3}">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<sst xmlns="http://schemas.openxmlformats.org/spreadsheetml/2006/main" count="628" uniqueCount="246">
  <si>
    <t xml:space="preserve">Entidad: </t>
  </si>
  <si>
    <t>Ministerio de Hacienda y Crédito Público</t>
  </si>
  <si>
    <t xml:space="preserve">NIT: </t>
  </si>
  <si>
    <t>899.999.090-2</t>
  </si>
  <si>
    <t xml:space="preserve">Representante Legal: </t>
  </si>
  <si>
    <t xml:space="preserve">José Antonio Ocampo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</si>
  <si>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</si>
  <si>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</si>
  <si>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</si>
  <si>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</si>
  <si>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</si>
  <si>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</si>
  <si>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</si>
  <si>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</si>
  <si>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Primer Seguimiento Control Interno a 31 de agosto de 2022</t>
  </si>
  <si>
    <t>Segundo Seguimiento Control Interno a 30 de Noviembre de 2022</t>
  </si>
  <si>
    <t>Tercer Seguimiento Control Interno a 28 de Febrero de 2023</t>
  </si>
  <si>
    <t>Cuarto Seguimiento Control Interno a 31  de mayo de 2023</t>
  </si>
  <si>
    <t>Quinto Seguimiento Control Interno a 31  de agosto de 2023</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</si>
  <si>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</si>
  <si>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</si>
  <si>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</si>
  <si>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</si>
  <si>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</si>
  <si>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</si>
  <si>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</si>
  <si>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</si>
  <si>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</si>
  <si>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</si>
  <si>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</si>
  <si>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</si>
  <si>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AREAS Y PERSONAS RESPONSABLES</t>
  </si>
  <si>
    <t>EVIDENCIAS</t>
  </si>
  <si>
    <t>DESCRIPCIÓN DE LOS AVANCES JUNIO A AGOSTO 2022</t>
  </si>
  <si>
    <t>DESCRIPCIÓN DE AVACENES SEPTIEMBRE A NOVIEMBRE 2022</t>
  </si>
  <si>
    <t>DESCRIPCIÓN DE AVANCES DICIEMBRE DE 2022 A FEBRERO DE 2023</t>
  </si>
  <si>
    <t>DESCRIPCIÓN DE AVANCES MARZO A MAYO DE 2023</t>
  </si>
  <si>
    <t>DESCRIPCIÓN DE AVANCES JUNIO A AGOSTO DE 2023</t>
  </si>
  <si>
    <t>OBSERVACIONES OFICINA DE CONTROL INTERNO</t>
  </si>
  <si>
    <t>N° INFORME DE SEGUIMIENTO Y FECHA</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</si>
  <si>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</si>
  <si>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</si>
  <si>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</si>
  <si>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</si>
  <si>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</si>
  <si>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</si>
  <si>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</si>
  <si>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</si>
  <si>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</si>
  <si>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</si>
  <si>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</si>
  <si>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Grupo de Gestión de Información y de Relación con El Ciudadano</t>
  </si>
  <si>
    <t>Cronograma</t>
  </si>
  <si>
    <t>Se desarrolló cronograma de transferencias.</t>
  </si>
  <si>
    <t>No presenta avance, ya se culminó la actividad.</t>
  </si>
  <si>
    <t>*Cronograma</t>
  </si>
  <si>
    <r>
      <t xml:space="preserve">
* No se reporta evidencia para el trimestre de marzo a mayo, teniendo en cuenta que la actividad culminó en el </t>
    </r>
    <r>
      <rPr>
        <b/>
        <sz val="10"/>
        <color theme="1"/>
        <rFont val="Arial"/>
        <family val="2"/>
      </rPr>
      <t xml:space="preserve">mes de junio de 2022. </t>
    </r>
    <r>
      <rPr>
        <sz val="10"/>
        <color theme="1"/>
        <rFont val="Arial"/>
        <family val="2"/>
      </rPr>
      <t xml:space="preserve">
</t>
    </r>
  </si>
  <si>
    <r>
      <t xml:space="preserve">
* No se reporta evidencia para el trimestre de junio a agosto de 2023, teniendo en cuenta que la actividad culminó en el </t>
    </r>
    <r>
      <rPr>
        <b/>
        <sz val="10"/>
        <color theme="1"/>
        <rFont val="Arial"/>
        <family val="2"/>
      </rPr>
      <t xml:space="preserve">mes de junio de 2022. </t>
    </r>
    <r>
      <rPr>
        <sz val="10"/>
        <color theme="1"/>
        <rFont val="Arial"/>
        <family val="2"/>
      </rPr>
      <t xml:space="preserve">
</t>
    </r>
  </si>
  <si>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</si>
  <si>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</si>
  <si>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No se realizó seguimiento a esta tarea toda  vez, que  se cumplió con corte a 31 de agosto de 2022</t>
  </si>
  <si>
    <t>T2</t>
  </si>
  <si>
    <t>Iniciar la recepción de los archivos de gestión por oficina, conforme con el cronograma de entrega definido.</t>
  </si>
  <si>
    <t>Actas de Centralización de Archivos de Gestión</t>
  </si>
  <si>
    <t>Actas de Centralización</t>
  </si>
  <si>
    <t>Se realizó la transferencia de la documentacion. Es preciso anotar que durante el ejercicio se identifico que el Grupo de Investigacion y Desarrollo no genera documentacion fisica.</t>
  </si>
  <si>
    <t>*Actas de Centralización</t>
  </si>
  <si>
    <r>
      <t>* No se reporta evidencia para el trimestre de marzo a mayo, teniendo en cuenta que la actividad culminó en el</t>
    </r>
    <r>
      <rPr>
        <b/>
        <sz val="10"/>
        <color theme="1"/>
        <rFont val="Arial"/>
        <family val="2"/>
      </rPr>
      <t xml:space="preserve"> mes de diciembre de 2022.</t>
    </r>
  </si>
  <si>
    <r>
      <t xml:space="preserve">
* No se reporta evidencia para el trimestre de junio a agosto de 2023,teniendo en cuenta que la actividad culminó en el</t>
    </r>
    <r>
      <rPr>
        <b/>
        <sz val="10"/>
        <color theme="1"/>
        <rFont val="Arial"/>
        <family val="2"/>
      </rPr>
      <t xml:space="preserve"> mes de diciembre de 2022.</t>
    </r>
  </si>
  <si>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</si>
  <si>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</si>
  <si>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</si>
  <si>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T3</t>
  </si>
  <si>
    <t>Realizar descripción en el FUID de los expedientes entregados por las oficinas productoras.</t>
  </si>
  <si>
    <t>Inventario documental en formato FUID</t>
  </si>
  <si>
    <t xml:space="preserve">* Inventarios
</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</si>
  <si>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</si>
  <si>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Se completó la actividad, todas las Dependencias cuentan con inventario. </t>
  </si>
  <si>
    <r>
      <t xml:space="preserve">* No se reporta evidencia para el trimestre de marzo a mayo, teniendo en cuenta que la actividad culminó en </t>
    </r>
    <r>
      <rPr>
        <b/>
        <sz val="10"/>
        <color theme="1"/>
        <rFont val="Arial"/>
        <family val="2"/>
      </rPr>
      <t xml:space="preserve">mes de febrero de 2023. </t>
    </r>
  </si>
  <si>
    <r>
      <t xml:space="preserve">
* No se reporta evidencia para el trimestre de junio a agosto de 2023, teniendo en cuenta que la actividad culminó en </t>
    </r>
    <r>
      <rPr>
        <b/>
        <sz val="10"/>
        <color theme="1"/>
        <rFont val="Arial"/>
        <family val="2"/>
      </rPr>
      <t xml:space="preserve">mes de febrero de 2023. </t>
    </r>
  </si>
  <si>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</si>
  <si>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t>
  </si>
  <si>
    <t>Seguimiento efectuado con corte a 30 de noviembre de 2022</t>
  </si>
  <si>
    <t xml:space="preserve">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 </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</si>
  <si>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</si>
  <si>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</si>
  <si>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</si>
  <si>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</si>
  <si>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t>Secretaria General
Subdirección de Servicios y de Relación con el Ciudadano
Grupo de Gestión de Información y de Relación con el Ciudadano</t>
  </si>
  <si>
    <t xml:space="preserve">Memorando 3-2022-011147 </t>
  </si>
  <si>
    <t>El 19 de agosto se envio memorando 3-2022-011147 por parte de la Subdireccion de Servicios y de Relacion con el Ciudadano</t>
  </si>
  <si>
    <t>Secretaría General
Subdirección de Servicios y de Relación con el Ciudadano
Grupo de Gestión de Información y de Relación con el Ciudadano</t>
  </si>
  <si>
    <r>
      <t xml:space="preserve">* No se reporta evidencia para el trimestre de marzo a mayo, teniendo en cuenta que la actividad culminó en el </t>
    </r>
    <r>
      <rPr>
        <b/>
        <sz val="10"/>
        <color theme="1"/>
        <rFont val="Arial"/>
        <family val="2"/>
      </rPr>
      <t xml:space="preserve">mes de agosto de 2022. </t>
    </r>
  </si>
  <si>
    <r>
      <t xml:space="preserve">
* No se reporta evidencia para el trimestre de junio a agosto de 2023, teniendo en cuenta que la actividad culminó en el </t>
    </r>
    <r>
      <rPr>
        <b/>
        <sz val="10"/>
        <color theme="1"/>
        <rFont val="Arial"/>
        <family val="2"/>
      </rPr>
      <t xml:space="preserve">mes de agosto de 2022. </t>
    </r>
  </si>
  <si>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</si>
  <si>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Realizar asesorías a las oficinas productoras con acciones de mejora relacionadas a inventarios, cuando estas sean requeridas.</t>
  </si>
  <si>
    <t>Solicitudes de Asesoría (sí se solicitan)</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</si>
  <si>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</si>
  <si>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 xml:space="preserve">*Planilla de Asistencia Asesoría Capacitación Organización de la Información </t>
  </si>
  <si>
    <t xml:space="preserve">Para el periodo objeto de estudio no se reportaron avances relacionados con tarea. </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</si>
  <si>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</si>
  <si>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 xml:space="preserve">
* Se remite soporte de correo electrónico enviado el 25 de mayo de 2023, a la Oficina de Control Disciplinario Interno, en el cual se realizan algunas observaciones respecto al seguimiento trimestral que se realiza por parte del Grupo de Gestión de Información y de Relación con el Ciudadano a la 
</t>
  </si>
  <si>
    <t>* Se realizó seguimiento del avance de los expedientes que han sido objeto de intervención en el ùltimo trimestre (junio a agosto de 2023) por parte de la Oficina de Control Disciplinario Interno -OCDI.
* Se está realizando clasificación de la información que falta por intervenir,con la finalidad de poder hacer la identificación de las series, subseries y tipos documentales en donde se debe ubicar la misma.</t>
  </si>
  <si>
    <r>
      <t xml:space="preserve">
* Se remite soporte de correo electrónico enviado el 28 de agosto de 2023, a la Oficina de Control Disciplinario Interno, en el cual se informa que se realizó seguimiento a los avances en cuanto a los expedientes que están pendientes por organizar y que de acuerdo a ello, en el Inventario Documental.reportan expedientes intervenidos con un total de: </t>
    </r>
    <r>
      <rPr>
        <b/>
        <sz val="10"/>
        <color theme="1"/>
        <rFont val="Arial"/>
        <family val="2"/>
      </rPr>
      <t xml:space="preserve">11 Cajas </t>
    </r>
    <r>
      <rPr>
        <sz val="10"/>
        <color theme="1"/>
        <rFont val="Arial"/>
        <family val="2"/>
      </rPr>
      <t xml:space="preserve">y </t>
    </r>
    <r>
      <rPr>
        <b/>
        <sz val="10"/>
        <color theme="1"/>
        <rFont val="Arial"/>
        <family val="2"/>
      </rPr>
      <t xml:space="preserve">111 Carpetas, </t>
    </r>
    <r>
      <rPr>
        <sz val="10"/>
        <color theme="1"/>
        <rFont val="Arial"/>
        <family val="2"/>
      </rPr>
      <t xml:space="preserve">a la fecha.
</t>
    </r>
  </si>
  <si>
    <t>Meta Cumplida, se evidenció la planilla de evidencias de asistenciaa la capacitacion del 31 de agosto 2022.</t>
  </si>
  <si>
    <t xml:space="preserve">Con corte a 30 de noviembre se evidenció la planilla de evidencias de asistenciaa la capacitacion del 31 de agosto 2022. Adicionalmente, en el seguimiento con corte a 28 de febrero, se evidenció remisión del FUID por parte de la Oficina de Control Disciplinario Interno al Grupo de Gestión de la Información y Atencicón con el ciudadano. </t>
  </si>
  <si>
    <t>Seguimiento efectuado con corte a 28 de febrero de 2023</t>
  </si>
  <si>
    <t>Con corte a 31 de mayo , se evidenció que  el porcentaje de avance de la tarea T2 se mantuvo  en  40.50 % , tenienendo en cuenta  que  la Oficina de Control Disciplinario Interno indicó que no ha sido posible avanzar con la actividad, toda vez que  está no se realiza de manera permanente.Sin embargo, se constanto que el jueves 25 de mayo el Grupo de Gestión de la Información y de Relación con el Ciudadano, envió correo electronico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</si>
  <si>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Seguimiento efectuado con corte a 31 de Mayo de 2023</t>
  </si>
  <si>
    <t>Con corte a 31 de agosto , se evidenció que  el porcentaje de avance de la tarea T2 continua  en  40.50 % . Sin embargo, se observó correo electrónico de seguimiento, a la tarea  con fecha 28 de agosto del Grupo de Gestión de la Información y de Relación con el Ciudadano, a la Oficina de Control Disciplinario Interno , donde se informa que para el trimestre junio a agosto  se tienen organizadas e inventariadas  un total de 11 cajas y 111 carpetas y se indicó que hacen falta por intervenir (clasificación, ordenación, foliación y descripción) aproximadamente un total de 300 carpetas. Por lo anterior, la tarea se encuentra en curso y  seguimiento, a fin de dar cumplimiento a la actividad   para la fecha pactada.</t>
  </si>
  <si>
    <t>Seguimiento efectuado con corte a 31 de agosto de 2023</t>
  </si>
  <si>
    <t>Adelantar los planes de revisión interna por vigencia.</t>
  </si>
  <si>
    <t>Informes de Auditoria Interna</t>
  </si>
  <si>
    <t>Oficina de Control Interno</t>
  </si>
  <si>
    <t>Informes de Auditoría Interna</t>
  </si>
  <si>
    <t>NA</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</si>
  <si>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</si>
  <si>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*Memorando 3-2022-017147</t>
  </si>
  <si>
    <t>Se realizó acompañamiento a la ODCI el día 24 de febrero, con la finalidad de realizar seguimiento al avance de la organización de la información.</t>
  </si>
  <si>
    <t xml:space="preserve">*Memorando 3-2022-017147
* Se adjunta proyecto de Acta Número 01 del Comité Institucional de Gestión y Desempeño, realizado entre el 26 y el 27 de enero de 2023.Página 9, numeral 5.4 "Política de Gestión Documental".
Es de aclarar que dicha Acta será aprobada en el próximo Comité, el cual se realizará en el mes de abril de la presente vigencia. </t>
  </si>
  <si>
    <r>
      <t xml:space="preserve">* No se reporta evidencia para el trimestre de marzo a mayo, teniendo en cuenta que la actividad culminó en el </t>
    </r>
    <r>
      <rPr>
        <b/>
        <sz val="10"/>
        <color theme="1"/>
        <rFont val="Arial"/>
        <family val="2"/>
      </rPr>
      <t xml:space="preserve">mes de diciembre de 2022. </t>
    </r>
  </si>
  <si>
    <t>Se realizó seguimiento del avance de los expedientes que han sido objeto de intervención en el ùltimo trimestre (junio a agosto de 2023) por parte de la Oficina de Control Disciplinario Interno -OCDI.</t>
  </si>
  <si>
    <r>
      <t xml:space="preserve">
* No se reporta evidencia para el trimestre de junio a agosto de 2023, teniendo en cuenta que la actividad culminó en el </t>
    </r>
    <r>
      <rPr>
        <b/>
        <sz val="10"/>
        <color theme="1"/>
        <rFont val="Arial"/>
        <family val="2"/>
      </rPr>
      <t xml:space="preserve">mes de diciembre de 2022. </t>
    </r>
  </si>
  <si>
    <t>La OCI , evidenció los avances realizados por la subdirección de de Servicios y de Relación con el Ciudadano.La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</si>
  <si>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</si>
  <si>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t>No se realizó seguimiento a esta tarea toda  vez, que  se cumplió con corte a 28 de febrero de 20223</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</si>
  <si>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</si>
  <si>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</si>
  <si>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</si>
  <si>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</si>
  <si>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</si>
  <si>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</si>
  <si>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 xml:space="preserve"> -Malla estructurada capacitación Instrumentos Archivísticos
 -Malla estructurada capacitación SIED Evoluciona (2.0)</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</si>
  <si>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</si>
  <si>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</si>
  <si>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*Malla estructurada capacitación Instrumentos Archivísticos
 *Malla estructurada capacitación SIED Evoluciona (2.0)</t>
  </si>
  <si>
    <r>
      <t>* No se reporta evidencia para el trimestre de marzo a mayo, teniendo en cuenta que la actividad culminó en el</t>
    </r>
    <r>
      <rPr>
        <b/>
        <sz val="10"/>
        <color theme="1"/>
        <rFont val="Arial"/>
        <family val="2"/>
      </rPr>
      <t xml:space="preserve"> mes de mayo de 2022. </t>
    </r>
  </si>
  <si>
    <r>
      <t xml:space="preserve">
* No se reporta evidencia para el trimestre de junio a agosto de 2023, teniendo en cuenta que la actividad culminó en el</t>
    </r>
    <r>
      <rPr>
        <b/>
        <sz val="10"/>
        <color theme="1"/>
        <rFont val="Arial"/>
        <family val="2"/>
      </rPr>
      <t xml:space="preserve"> mes de mayo de 2022. </t>
    </r>
  </si>
  <si>
    <t>Meta cumplida. Se evidenciaron los formatos MALLA CONTENIDO DE ACTIVIDADES A DESARROLLARREGISTRO FORMS, para SIED e instrumentos archivisticos. Se observaron formatos MALLA CONTENIDO DE ACTIVIDADES A DESARROLLARREGISTRO FORMS, para SIED e instrumentos archivísticos.</t>
  </si>
  <si>
    <t>M3</t>
  </si>
  <si>
    <t>Adelantar actividades de capacitación y sensibilización en los temas acordados</t>
  </si>
  <si>
    <t>Piezas Informativas
Planillas de Asistencia</t>
  </si>
  <si>
    <t>Grupo de Gestión de Información y de Relación con El Ciudadano
Grupo de Competencias y Desarrollo Humano</t>
  </si>
  <si>
    <t>Pieza informativa</t>
  </si>
  <si>
    <t>Se publicó una primera pieza para los talleres que se estan desarrollando para el SIED.</t>
  </si>
  <si>
    <t xml:space="preserve">Se adelantaron acciones para la capacitacion del SIED 2.0, en cuanto a la organización de expedientes. Se lleva registro de asistencia presencial y virtual de las Capacitaciones. De igual forma se adelantó capacitación a la Oficina de Control Disciplinario Interno.
</t>
  </si>
  <si>
    <t>*Pieza informativa
*Planillas de asistencia Capacitación SIED versión 2.0.</t>
  </si>
  <si>
    <t xml:space="preserve">Se adelantaron acciones para la capacitacion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</si>
  <si>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*Planillas de asistencia Capacitación SIED versión 2.0</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</si>
  <si>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</si>
  <si>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Se evidenció en los soportes allegados por el Coordinador de Grupo de Gestion de la Información y de Relaciones con el Ciudadano  las asistencias de capacitaciones SIED Version 2,0  de los meses  Octubre,Septiembtre y mes de noviembre, de igual manera dse evidencio la Pieza Infomativa.</t>
  </si>
  <si>
    <t xml:space="preserve">Meta cumplida. Se evidenció que a traves del correo corporativo, durante el segundo semestre de 2022, se socializó e invitó a los servidores del MHCP, la programación de capacitaciones relacionadas con la nueva versión del SIED 2,0. Adicionalmente, el Grupo de Gestion de la Información y de Relaciones con el Ciudadano,  suministró listados digitales de asistencia a capacitaciones. </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</si>
  <si>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</si>
  <si>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</si>
  <si>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</si>
  <si>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</si>
  <si>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 xml:space="preserve">A través de correo electrónico remitido al Grupo de Compentencias y Desarrollo Humano,se solicita tener en cuenta en el Plan Institucional de Capacitaciones de 2023, las siguientes: 
*La Información herramienta estratégica para la gestión,dirigida a  Coordinadores, Subdirectores, Jefes de Oficina, Directores.
*La Información herramienta estratégica para la gestión, dirigida a Asesores, Profesionales, Técnicos.
*Correcta Gestión de Expedientes, dirigida a todos los servidores. </t>
  </si>
  <si>
    <t>Grupo de Gestión de Información y de Relación con El Ciudadano.
Grupo de Competencias y Desarrollo Humano.</t>
  </si>
  <si>
    <t xml:space="preserve">*Correo Electrónico </t>
  </si>
  <si>
    <t>* No se reporta evidencia para el trimestre de marzo a mayo, teniendo en cuenta que la actividad culminó en el mes de noviembre de 2022.</t>
  </si>
  <si>
    <r>
      <t xml:space="preserve">* No se reporta evidencia para el trimestre de junio a agosto de 2023, teniendo en cuenta que la actividad culminó en el </t>
    </r>
    <r>
      <rPr>
        <b/>
        <sz val="10"/>
        <color theme="1"/>
        <rFont val="Arial"/>
        <family val="2"/>
      </rPr>
      <t>mes de</t>
    </r>
    <r>
      <rPr>
        <sz val="10"/>
        <color theme="1"/>
        <rFont val="Arial"/>
        <family val="2"/>
      </rPr>
      <t xml:space="preserve"> </t>
    </r>
    <r>
      <rPr>
        <b/>
        <sz val="10"/>
        <color theme="1"/>
        <rFont val="Arial"/>
        <family val="2"/>
      </rPr>
      <t>noviembre de 2022.</t>
    </r>
  </si>
  <si>
    <t xml:space="preserve">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</si>
  <si>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 xml:space="preserve">Meta cumplida. 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</si>
  <si>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No se realizó seguimiento a esta tarea toda  vez, que  se cumplió con corte a 30 de noviembre  de 2022</t>
  </si>
  <si>
    <t>Aprobar Plan de Capacitación Institucional - PIC</t>
  </si>
  <si>
    <t>malla estructurada para la capacitación</t>
  </si>
  <si>
    <t>Mediante el Comité Institucional de Gestión y Desempeño   adelantado en  enero de 2023, se aprueba en Plan de Capacitación Institucional -PIC, como se evidencia en el documento</t>
  </si>
  <si>
    <t>* Plan estratégico de Talento Humano 2023. 
EJE TEMÁTICO: Gestión del Conocimiento y la Innovación.
* Acta 01 del Comité Institucional de Gestión y Desempeño</t>
  </si>
  <si>
    <r>
      <t xml:space="preserve">* No se reporta evidencia para el trimestre de marzo a mayo, teniendo en cuenta que la actividad culminó en el </t>
    </r>
    <r>
      <rPr>
        <b/>
        <sz val="10"/>
        <color theme="1"/>
        <rFont val="Arial"/>
        <family val="2"/>
      </rPr>
      <t>mes de diciembre de 2022.</t>
    </r>
  </si>
  <si>
    <r>
      <t xml:space="preserve">* No se reporta evidencia para el trimestre de junio a agosto de 2023,teniendo en cuenta que la actividad culminó en el </t>
    </r>
    <r>
      <rPr>
        <b/>
        <sz val="10"/>
        <color theme="1"/>
        <rFont val="Arial"/>
        <family val="2"/>
      </rPr>
      <t>mes de diciembre de 2022.</t>
    </r>
  </si>
  <si>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Estrategico de Talento Humano. 
Igualmente, se consultó citado Plan, publicado en la página web de la entidad. </t>
  </si>
  <si>
    <t>No se realizó seguimiento a esta tarea toda  vez, que  se cumplió con corte a 30 de noviembre  de 20222</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</si>
  <si>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</si>
  <si>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</si>
  <si>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</si>
  <si>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</si>
  <si>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</si>
  <si>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Grupo de Gestión de Información y de Relación con El Ciudadano
Oficina Asesora de Planeación</t>
  </si>
  <si>
    <t xml:space="preserve"> -Perfil del Proyecto
-Cadena de valor del Proyecto
-Anexo Técnico
-05_Reporte_Comparativo_ficha_BPIN_10052022
-Captura transferencia proyecto al Banco de Proyectos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</si>
  <si>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</si>
  <si>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r>
      <t>* No se reporta evidencia para el trimestre de marzo a mayo, teniendo en cuenta que la actividad culminó en el</t>
    </r>
    <r>
      <rPr>
        <b/>
        <sz val="10"/>
        <color theme="1"/>
        <rFont val="Arial"/>
        <family val="2"/>
      </rPr>
      <t xml:space="preserve"> mes de septiembre de 2022.</t>
    </r>
  </si>
  <si>
    <r>
      <t>* No se reporta evidencia para el trimestre de junio a agosto de 2023,teniendo en cuenta que la actividad culminó en el</t>
    </r>
    <r>
      <rPr>
        <b/>
        <sz val="10"/>
        <color theme="1"/>
        <rFont val="Arial"/>
        <family val="2"/>
      </rPr>
      <t xml:space="preserve"> mes de septiembre de 2022.</t>
    </r>
  </si>
  <si>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</si>
  <si>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</si>
  <si>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</si>
  <si>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</si>
  <si>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Grupo de Gestión de Información y de Relación con el Ciudadano
Área Contractual</t>
  </si>
  <si>
    <t xml:space="preserve">* No se reporta evidencia para el trimestre de marzo a mayo, teniendo en cuenta la fecha de inicio de ejecución de esta actividad comienza el 01 de junio de 2023. </t>
  </si>
  <si>
    <t>En la actualidad se está trabajando en el perfeccionamiento de los estudios previos, cuyo objetivo es "Elaborar y convalidar las Tablas de Valoración Documental y sus documentos complementarios del Fondo Acumulado del Ministerio de Hacienda y Crédito Público."</t>
  </si>
  <si>
    <t xml:space="preserve">* Estudio previo para elaboración de Tablas de Valoración Documental, en estado de perfeccionamiento. </t>
  </si>
  <si>
    <t xml:space="preserve">No se incluye en el seguimiento, teniendo en  cuenta que  la fecha de inicio de ejecución de esta actividad es a apartir del  01 de junio de 2023. </t>
  </si>
  <si>
    <t>Con corte a 31 de agosto , el Grupo de Gestión de Información y de Relación con el Ciudadano  presentó  como evidencia  el documento de estudios previos, en construcción, que contiene los comentarios y ajustes por las partes involucradas. Por lo anterior, se validó que la tarea se encuentra en desarrllo a  fin de dar cumplimiento  a la actividad   para la fecha pactada  30 de junio de 2025.</t>
  </si>
  <si>
    <t>Elaborar y presentar para convalidación ante el AGN las Tablas de Valoración Documental del Ministerio de Hacienda y Crédito Público.</t>
  </si>
  <si>
    <t>Tablas de Valoración Documental
Certificado de Convalidación Tablas de Valoración Documental</t>
  </si>
  <si>
    <r>
      <t xml:space="preserve">* No se reporta evidencia para el trimestre de marzo a mayo, teniendo en cuenta la fecha de inicio de ejecución de esta actividad comienza el </t>
    </r>
    <r>
      <rPr>
        <b/>
        <sz val="10"/>
        <color theme="1"/>
        <rFont val="Arial"/>
        <family val="2"/>
      </rPr>
      <t xml:space="preserve">01 de junio de 2023. </t>
    </r>
  </si>
  <si>
    <t>N/A</t>
  </si>
  <si>
    <r>
      <t xml:space="preserve">* No se reporta evidencia para el trimestre de junio a agosto de 2023, teniendo en cuenta la fecha de inicio de ejecución de esta actividad comienza el </t>
    </r>
    <r>
      <rPr>
        <b/>
        <sz val="10"/>
        <color theme="1"/>
        <rFont val="Arial"/>
        <family val="2"/>
      </rPr>
      <t xml:space="preserve">01 de septiembre de 2023. </t>
    </r>
  </si>
  <si>
    <t xml:space="preserve">No se incluye en el seguimiento, teniendo en  cuenta que  la fecha de inicio de ejecución de esta actividad es a apartir del  01 de septiembre  de 2023. </t>
  </si>
  <si>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</si>
  <si>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</si>
  <si>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</si>
  <si>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Se desarrollo cronograma de transferencias</t>
  </si>
  <si>
    <r>
      <t xml:space="preserve">* No se reporta evidencia para el trimestre de marzo a mayo, teniendo en cuenta que la actividad culminó en el </t>
    </r>
    <r>
      <rPr>
        <b/>
        <sz val="10"/>
        <color theme="1"/>
        <rFont val="Arial"/>
        <family val="2"/>
      </rPr>
      <t xml:space="preserve">mes de junio de 2022. </t>
    </r>
  </si>
  <si>
    <r>
      <t xml:space="preserve">* No se reporta evidencia para el trimestre de junio a agosto de 2023, teniendo en cuenta que la actividad culminó en el </t>
    </r>
    <r>
      <rPr>
        <b/>
        <sz val="10"/>
        <color theme="1"/>
        <rFont val="Arial"/>
        <family val="2"/>
      </rPr>
      <t xml:space="preserve">mes de junio de 2022. </t>
    </r>
  </si>
  <si>
    <t>IDEM respuesta Acción 1 T1</t>
  </si>
  <si>
    <t>IDEM respuesta Acción 1 T2</t>
  </si>
  <si>
    <t>Actas de Transferencia</t>
  </si>
  <si>
    <t>Se inicio y finalizo la transferencia de los archivos de gestion</t>
  </si>
  <si>
    <r>
      <t xml:space="preserve">* No se reporta evidencia para el trimestre de marzo a mayo, teniendo en cuenta que la actividad culminó en el </t>
    </r>
    <r>
      <rPr>
        <b/>
        <sz val="10"/>
        <color theme="1"/>
        <rFont val="Arial"/>
        <family val="2"/>
      </rPr>
      <t>mes de diciembre de 2022.</t>
    </r>
    <r>
      <rPr>
        <sz val="10"/>
        <color theme="1"/>
        <rFont val="Arial"/>
        <family val="2"/>
      </rPr>
      <t xml:space="preserve"> </t>
    </r>
  </si>
  <si>
    <r>
      <t xml:space="preserve">* No se reporta evidencia para el trimestre de junio a agosto de 2023, teniendo en cuenta que la actividad culminó en el </t>
    </r>
    <r>
      <rPr>
        <b/>
        <sz val="10"/>
        <color theme="1"/>
        <rFont val="Arial"/>
        <family val="2"/>
      </rPr>
      <t>mes de diciembre de 2022.</t>
    </r>
    <r>
      <rPr>
        <sz val="10"/>
        <color theme="1"/>
        <rFont val="Arial"/>
        <family val="2"/>
      </rPr>
      <t xml:space="preserve"> </t>
    </r>
  </si>
  <si>
    <t>IDEM respuesta Acción 1 T3</t>
  </si>
  <si>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</si>
  <si>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</si>
  <si>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Informe de seguimiento</t>
  </si>
  <si>
    <t>Se ha venido realizando la organización de los expedientes de los archivos de gestion custodiados.</t>
  </si>
  <si>
    <t xml:space="preserve">En el último trimestre se ha avanzado un 45%, para un total del 51% en la organización de los archivos de gestión custodiados. </t>
  </si>
  <si>
    <t xml:space="preserve">En el útimo trimestre, se presenta un avance del 60% en las actividades correspondientes a la organización de los archivos de gestión custodiados </t>
  </si>
  <si>
    <t xml:space="preserve">* Reporte de seguimiento
* Inventarios Documentales </t>
  </si>
  <si>
    <t xml:space="preserve">Para el último trimestre, se presenta un avance del 60% en las actividades correspondientes a la organización de los archivos de gestión custodiados </t>
  </si>
  <si>
    <t xml:space="preserve">
* Inventarios Documentales </t>
  </si>
  <si>
    <r>
      <t xml:space="preserve">Para el último trimestre, se presenta un avance del 91% en las actividades correspondientes a la organización de los archivos de gestión custodiados y que </t>
    </r>
    <r>
      <rPr>
        <b/>
        <sz val="10"/>
        <color theme="1"/>
        <rFont val="Arial"/>
        <family val="2"/>
      </rPr>
      <t xml:space="preserve">corresponden a 8 Grupos y a 1 Subdirección: </t>
    </r>
    <r>
      <rPr>
        <sz val="10"/>
        <color theme="1"/>
        <rFont val="Arial"/>
        <family val="2"/>
      </rPr>
      <t xml:space="preserve">Mesa de Dinero, Gestión de Liquidez, Flujo de Caja,Investigación y Desarrollo, Pasivos de la Nación, Gestión Integral de Riesgos, Programación y Negociación, Desembolsos y a la Subdirección de Asociaciones Público Privadas, para </t>
    </r>
    <r>
      <rPr>
        <b/>
        <sz val="10"/>
        <color theme="1"/>
        <rFont val="Arial"/>
        <family val="2"/>
      </rPr>
      <t xml:space="preserve">un total de: 9 depedencias. 
</t>
    </r>
  </si>
  <si>
    <t xml:space="preserve">* Reporte de avance organización de expedientes de 9 dependencias. 
* Reporte inventarios documentales actualizados hasta el mes de agosto de 2023, correspondientes a 77 dependencias. </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</si>
  <si>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</si>
  <si>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t>En desarrollo, se evidenció el estado de avance de la organizacion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</si>
  <si>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 xml:space="preserve">En desarrollo del seguimiento, se evidenció avance en lo que respecta a la organizacion de archivo gestión custodiados.  Como evidencia se suministró el inventario documental de 8 dependencias y el inventario de reporte de seguimiento señalando el avance de 1076 carpetas, quedando pendiente 725. </t>
  </si>
  <si>
    <t>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</si>
  <si>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r>
      <t>Se recibió la versión preliminar  de  77  inventarios documentales , los cuales  se encuentran en actualización , desarrollo y ejecución,  por cada una de las dependencias  del MHCP, sin embargo, se evidenciaron espacios en  blanco, novedad que fue informada al Grupo de Gestión de Información y de Relación con el Ciudadano quienes manifestaron que:¨</t>
    </r>
    <r>
      <rPr>
        <i/>
        <sz val="10"/>
        <rFont val="Arial"/>
        <family val="2"/>
      </rPr>
      <t xml:space="preserve"> Los inventarios documentales se siguen actualizando, toda vez que aún se están realizando actividades de clasificación y ordenación de los documentos entregados por las oficinas productoras, actividad que en el Plan de Mejoramiento Archivístico, tiene como fecha final de ejecución el 30 de agosto de 2024.  2. Por otra parte es importante indicar que el Ministerio de Hacienda y Crédito Público cuenta con un archivo de gestión más no un archivo cerrado, razón por la cual los volúmenes de información que se registren en el Inventario documental, pueden variar al en el momento que se esté ejecutando la organización de  la información esto en cuanto a volúmenes de cajas, carpetas, número de folios, según lo que se vaya identificando a medida que se desarrolle este ejercicio. ¨</t>
    </r>
    <r>
      <rPr>
        <sz val="10"/>
        <rFont val="Arial"/>
        <family val="2"/>
      </rPr>
      <t xml:space="preserve">
Al respecto, importante precisar que se informó al GGIRC, que hasta no diligenciar la totalidad de espacios, no se podrá dar por cumplida la tarea.</t>
    </r>
  </si>
  <si>
    <t>ACCION 7</t>
  </si>
  <si>
    <t>Realizar verificación y seguimiento de los archivos de gestión que no son susceptibles de centralización, en colaboración con la Oficina de Control Interno</t>
  </si>
  <si>
    <t>El 19 de agosto se envió memorando 3-2022-011147 por parte de la Subdireccion de Servicios y de Relación con el Ciudadano</t>
  </si>
  <si>
    <r>
      <t>* No se reporta evidencia para el trimestre de marzo a mayo, teniendo en cuenta que la actividad culminó en el</t>
    </r>
    <r>
      <rPr>
        <b/>
        <sz val="10"/>
        <color theme="1"/>
        <rFont val="Arial"/>
        <family val="2"/>
      </rPr>
      <t xml:space="preserve"> mes de agosto de 2022. </t>
    </r>
  </si>
  <si>
    <r>
      <t>* No se reporta evidencia para el trimestre de junio a agosto de 2023,  teniendo en cuenta que la actividad culminó en el</t>
    </r>
    <r>
      <rPr>
        <b/>
        <sz val="10"/>
        <color theme="1"/>
        <rFont val="Arial"/>
        <family val="2"/>
      </rPr>
      <t xml:space="preserve"> mes de agosto de 2022. </t>
    </r>
  </si>
  <si>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</si>
  <si>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Planillas Capacitaciones a la Oficina de Control Interno</t>
  </si>
  <si>
    <t>Grupo de Gestión de Información y de Relación con El Ciudadano
Oficina de Control Interno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</si>
  <si>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</si>
  <si>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t>
  </si>
  <si>
    <t xml:space="preserve">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  </t>
  </si>
  <si>
    <r>
      <t xml:space="preserve">
* Se remite soporte de correo electrónico enviado el 28 de agosto de 2023, a la Oficina de Control Disciplinario Interno, en el cual se informa que se realizó seguimiento a los avances en cuanto a los expedientes que están pendientes por organizar y que de acuerdo a ello, en el Inventario Documental reportan expedientes intervenidos con un total de: </t>
    </r>
    <r>
      <rPr>
        <b/>
        <sz val="10"/>
        <color theme="1"/>
        <rFont val="Arial"/>
        <family val="2"/>
      </rPr>
      <t xml:space="preserve">11 Cajas </t>
    </r>
    <r>
      <rPr>
        <sz val="10"/>
        <color theme="1"/>
        <rFont val="Arial"/>
        <family val="2"/>
      </rPr>
      <t xml:space="preserve">y </t>
    </r>
    <r>
      <rPr>
        <b/>
        <sz val="10"/>
        <color theme="1"/>
        <rFont val="Arial"/>
        <family val="2"/>
      </rPr>
      <t xml:space="preserve">111 Carpetas, </t>
    </r>
    <r>
      <rPr>
        <sz val="10"/>
        <color theme="1"/>
        <rFont val="Arial"/>
        <family val="2"/>
      </rPr>
      <t>a la fecha.</t>
    </r>
  </si>
  <si>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</si>
  <si>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participanete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xxxxx realizo una revision del estado de los archivos de gestion de la OCDI en el mes de noviembre.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</si>
  <si>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</si>
  <si>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r>
      <t>* Se adjunta proyecto de Acta Número 01 del Comité Institucional de Gestión y Desempeño, realizado entre el 26 y el 27 de enero de 2023.Página 9, numeral 5.4</t>
    </r>
    <r>
      <rPr>
        <i/>
        <sz val="10"/>
        <color theme="1"/>
        <rFont val="Arial"/>
        <family val="2"/>
      </rPr>
      <t xml:space="preserve"> "Política de Gestión Documental".</t>
    </r>
    <r>
      <rPr>
        <sz val="10"/>
        <color theme="1"/>
        <rFont val="Arial"/>
        <family val="2"/>
      </rPr>
      <t xml:space="preserve">
Es de aclarar que dicha Acta será aprobada en el próximo Comité, el cual se realizará en el mes de abril de la presente vigencia.
*Se adjunta correo electrónico del 24 de febrero de 2023, evidenciando el seguimiento realizado en la OCDI, en cuanto al diligenciamiento del FUID.  </t>
    </r>
  </si>
  <si>
    <r>
      <t>* No se reporta evidencia para el trimestre de marzo a mayo, teniendo en cuenta que la actividad culminó en el</t>
    </r>
    <r>
      <rPr>
        <b/>
        <sz val="10"/>
        <color theme="1"/>
        <rFont val="Arial"/>
        <family val="2"/>
      </rPr>
      <t xml:space="preserve"> mes de diciembre de 2022. </t>
    </r>
  </si>
  <si>
    <r>
      <t>* No se reporta evidencia para el trimestre de junio a agosto de 2023,  teniendo en cuenta que la actividad culminó en el</t>
    </r>
    <r>
      <rPr>
        <b/>
        <sz val="10"/>
        <color theme="1"/>
        <rFont val="Arial"/>
        <family val="2"/>
      </rPr>
      <t xml:space="preserve"> mes de diciembre de 2022. </t>
    </r>
  </si>
  <si>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adelantarplanes de revisión. 
De otra parte, es importante señalar que en el Plan Anual de Auditoría de la vigencia 2023, se incluyó la auditoría solicitada por el Grupo de Gestión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</si>
</sst>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x14ac:knownFonts="1">
    <font>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11"/>
      <color theme="1"/>
      <name val="Arial"/>
      <family val="2"/>
    </font>
    <font>
      <b/>
      <sz val="9"/>
      <color theme="1"/>
      <name val="Arial"/>
      <family val="2"/>
    </font>
    <font>
      <b/>
      <sz val="9"/>
      <color indexed="8"/>
      <name val="Arial"/>
      <family val="2"/>
    </font>
    <font>
      <b/>
      <sz val="12"/>
      <color indexed="8"/>
      <name val="Arial"/>
      <family val="2"/>
    </font>
    <font>
      <b/>
      <sz val="8"/>
      <name val="Arial"/>
      <family val="2"/>
    </font>
    <font>
      <sz val="10"/>
      <name val="Arial"/>
      <family val="2"/>
    </font>
    <font>
      <b/>
      <sz val="10"/>
      <name val="Arial"/>
      <family val="2"/>
    </font>
    <font>
      <sz val="10"/>
      <color theme="1"/>
      <name val="Arial"/>
      <family val="2"/>
    </font>
    <font>
      <b/>
      <sz val="10"/>
      <color theme="1"/>
      <name val="Arial"/>
      <family val="2"/>
    </font>
    <font>
      <sz val="10"/>
      <color indexed="8"/>
      <name val="Arial"/>
      <family val="2"/>
    </font>
    <font>
      <sz val="8"/>
      <name val="Arial"/>
      <family val="2"/>
    </font>
    <font>
      <sz val="11"/>
      <name val="Calibri"/>
      <family val="2"/>
      <scheme val="minor"/>
    </font>
    <font>
      <i/>
      <sz val="10"/>
      <name val="Arial"/>
      <family val="2"/>
    </font>
    <font>
      <i/>
      <sz val="10"/>
      <color theme="1"/>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75">
    <xf numFmtId="0" fontId="0" fillId="0" borderId="0" xfId="0"/>
    <xf numFmtId="0" fontId="1" fillId="0" borderId="4" xfId="0" applyFont="1" applyBorder="1" applyAlignment="1">
      <alignment horizontal="center"/>
    </xf>
    <xf numFmtId="0" fontId="5"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2" fillId="0" borderId="7" xfId="0" applyFont="1" applyBorder="1" applyAlignment="1">
      <alignment horizontal="center" vertical="center"/>
    </xf>
    <xf numFmtId="0" fontId="4" fillId="2" borderId="4"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0" borderId="31" xfId="0" applyFont="1" applyBorder="1" applyAlignment="1">
      <alignment horizontal="justify" vertical="top" wrapText="1"/>
    </xf>
    <xf numFmtId="14" fontId="10" fillId="0" borderId="31" xfId="0" applyNumberFormat="1" applyFont="1" applyBorder="1" applyAlignment="1">
      <alignment horizontal="center" vertical="center" wrapText="1"/>
    </xf>
    <xf numFmtId="14" fontId="10" fillId="6" borderId="31" xfId="0" applyNumberFormat="1" applyFont="1" applyFill="1" applyBorder="1" applyAlignment="1">
      <alignment horizontal="center" vertical="center" wrapText="1"/>
    </xf>
    <xf numFmtId="1" fontId="10" fillId="6" borderId="31" xfId="0" applyNumberFormat="1" applyFont="1" applyFill="1" applyBorder="1" applyAlignment="1">
      <alignment horizontal="center" vertical="center" wrapText="1"/>
    </xf>
    <xf numFmtId="10" fontId="10" fillId="0" borderId="31" xfId="0" applyNumberFormat="1" applyFont="1" applyBorder="1" applyAlignment="1">
      <alignment horizontal="center" vertical="center" wrapText="1"/>
    </xf>
    <xf numFmtId="0" fontId="10" fillId="6" borderId="31" xfId="0" applyFont="1" applyFill="1" applyBorder="1" applyAlignment="1" applyProtection="1">
      <alignment horizontal="center" vertical="center" wrapText="1"/>
      <protection locked="0"/>
    </xf>
    <xf numFmtId="0" fontId="12" fillId="0" borderId="31" xfId="0" applyFont="1" applyBorder="1" applyAlignment="1">
      <alignment horizontal="justify" vertical="center" wrapText="1"/>
    </xf>
    <xf numFmtId="0" fontId="12" fillId="0" borderId="33" xfId="0" applyFont="1" applyBorder="1" applyAlignment="1">
      <alignment horizontal="justify" vertical="top" wrapText="1"/>
    </xf>
    <xf numFmtId="0" fontId="10" fillId="0" borderId="31" xfId="0" applyFont="1" applyBorder="1" applyAlignment="1" applyProtection="1">
      <alignment horizontal="center" vertical="center" wrapText="1"/>
      <protection locked="0"/>
    </xf>
    <xf numFmtId="0" fontId="10" fillId="0" borderId="31" xfId="0" applyFont="1" applyBorder="1" applyAlignment="1">
      <alignment horizontal="justify" vertical="center" wrapText="1"/>
    </xf>
    <xf numFmtId="0" fontId="12" fillId="0" borderId="33" xfId="0" applyFont="1" applyBorder="1" applyAlignment="1">
      <alignment horizontal="justify" vertical="center" wrapText="1"/>
    </xf>
    <xf numFmtId="0" fontId="12" fillId="6" borderId="31" xfId="0" applyFont="1" applyFill="1" applyBorder="1" applyAlignment="1" applyProtection="1">
      <alignment horizontal="center" vertical="center" wrapText="1"/>
      <protection locked="0"/>
    </xf>
    <xf numFmtId="0" fontId="12" fillId="6" borderId="31" xfId="0" applyFont="1" applyFill="1" applyBorder="1" applyAlignment="1">
      <alignment horizontal="justify" vertical="center" wrapText="1"/>
    </xf>
    <xf numFmtId="0" fontId="12" fillId="6" borderId="33" xfId="0" applyFont="1" applyFill="1" applyBorder="1" applyAlignment="1">
      <alignment horizontal="left" vertical="top" wrapText="1"/>
    </xf>
    <xf numFmtId="0" fontId="12" fillId="0" borderId="34" xfId="0" applyFont="1" applyBorder="1" applyAlignment="1">
      <alignment horizontal="justify" vertical="top" wrapText="1"/>
    </xf>
    <xf numFmtId="0" fontId="12" fillId="0" borderId="35" xfId="0" applyFont="1" applyBorder="1" applyAlignment="1">
      <alignment horizontal="justify" vertical="top" wrapText="1"/>
    </xf>
    <xf numFmtId="0" fontId="12" fillId="0" borderId="36" xfId="0" applyFont="1" applyBorder="1" applyAlignment="1">
      <alignment horizontal="justify" vertical="top" wrapText="1"/>
    </xf>
    <xf numFmtId="0" fontId="12" fillId="0" borderId="31" xfId="0" applyFont="1" applyBorder="1" applyAlignment="1">
      <alignment horizontal="justify" vertical="top" wrapText="1"/>
    </xf>
    <xf numFmtId="0" fontId="12" fillId="2" borderId="4" xfId="0" applyFont="1" applyFill="1" applyBorder="1" applyAlignment="1">
      <alignment horizontal="center" vertical="center" wrapText="1"/>
    </xf>
    <xf numFmtId="0" fontId="14" fillId="0" borderId="4" xfId="0" applyFont="1" applyBorder="1" applyAlignment="1">
      <alignment horizontal="justify" vertical="top" wrapText="1"/>
    </xf>
    <xf numFmtId="14" fontId="10" fillId="0" borderId="4" xfId="0" applyNumberFormat="1" applyFont="1" applyBorder="1" applyAlignment="1">
      <alignment horizontal="center" vertical="center" wrapText="1"/>
    </xf>
    <xf numFmtId="14" fontId="10" fillId="6" borderId="4" xfId="0" applyNumberFormat="1" applyFont="1" applyFill="1" applyBorder="1" applyAlignment="1">
      <alignment horizontal="center" vertical="center" wrapText="1"/>
    </xf>
    <xf numFmtId="10" fontId="10" fillId="0" borderId="4" xfId="0" applyNumberFormat="1" applyFont="1" applyBorder="1" applyAlignment="1">
      <alignment horizontal="center" vertical="center" wrapText="1"/>
    </xf>
    <xf numFmtId="9" fontId="10" fillId="6" borderId="4" xfId="0" applyNumberFormat="1" applyFont="1" applyFill="1" applyBorder="1" applyAlignment="1">
      <alignment horizontal="center" vertical="center" wrapText="1"/>
    </xf>
    <xf numFmtId="0" fontId="12" fillId="0" borderId="4" xfId="0" applyFont="1" applyBorder="1" applyAlignment="1">
      <alignment horizontal="justify" vertical="center" wrapText="1"/>
    </xf>
    <xf numFmtId="0" fontId="12" fillId="0" borderId="15" xfId="0" applyFont="1" applyBorder="1" applyAlignment="1">
      <alignment horizontal="justify" vertical="top" wrapText="1"/>
    </xf>
    <xf numFmtId="9" fontId="10" fillId="0" borderId="4" xfId="0" applyNumberFormat="1" applyFont="1" applyBorder="1" applyAlignment="1">
      <alignment horizontal="center" vertical="center" wrapText="1"/>
    </xf>
    <xf numFmtId="0" fontId="10" fillId="0" borderId="4" xfId="0" applyFont="1" applyBorder="1" applyAlignment="1">
      <alignment horizontal="justify" vertical="top" wrapText="1"/>
    </xf>
    <xf numFmtId="9" fontId="12" fillId="6" borderId="4" xfId="0" applyNumberFormat="1" applyFont="1" applyFill="1" applyBorder="1" applyAlignment="1">
      <alignment horizontal="center" vertical="center" wrapText="1"/>
    </xf>
    <xf numFmtId="0" fontId="12" fillId="6" borderId="33" xfId="0" applyFont="1" applyFill="1" applyBorder="1" applyAlignment="1">
      <alignment horizontal="justify" vertical="center" wrapText="1"/>
    </xf>
    <xf numFmtId="0" fontId="12" fillId="6" borderId="4" xfId="0" applyFont="1" applyFill="1" applyBorder="1" applyAlignment="1">
      <alignment horizontal="justify" vertical="center" wrapText="1"/>
    </xf>
    <xf numFmtId="0" fontId="12" fillId="0" borderId="18" xfId="0" applyFont="1" applyBorder="1" applyAlignment="1">
      <alignment horizontal="justify" vertical="top" wrapText="1"/>
    </xf>
    <xf numFmtId="0" fontId="12" fillId="0" borderId="37" xfId="0" applyFont="1" applyBorder="1" applyAlignment="1">
      <alignment horizontal="justify" vertical="top" wrapText="1"/>
    </xf>
    <xf numFmtId="0" fontId="12" fillId="0" borderId="19" xfId="0" applyFont="1" applyBorder="1" applyAlignment="1">
      <alignment horizontal="justify" vertical="top" wrapText="1"/>
    </xf>
    <xf numFmtId="0" fontId="12" fillId="0" borderId="4" xfId="0" applyFont="1" applyBorder="1" applyAlignment="1">
      <alignment horizontal="justify" vertical="top" wrapText="1"/>
    </xf>
    <xf numFmtId="164" fontId="10" fillId="6" borderId="4" xfId="0" applyNumberFormat="1" applyFont="1" applyFill="1" applyBorder="1" applyAlignment="1">
      <alignment horizontal="center" vertical="center" wrapText="1"/>
    </xf>
    <xf numFmtId="0" fontId="10" fillId="0" borderId="4" xfId="0" applyFont="1" applyBorder="1" applyAlignment="1">
      <alignment horizontal="justify" vertical="center" wrapText="1"/>
    </xf>
    <xf numFmtId="0" fontId="12" fillId="0" borderId="15" xfId="0" applyFont="1" applyBorder="1" applyAlignment="1">
      <alignment horizontal="justify" vertical="center" wrapText="1"/>
    </xf>
    <xf numFmtId="0" fontId="10" fillId="6" borderId="31" xfId="0" applyFont="1" applyFill="1" applyBorder="1" applyAlignment="1">
      <alignment horizontal="justify" vertical="top" wrapText="1"/>
    </xf>
    <xf numFmtId="0" fontId="10" fillId="0" borderId="4" xfId="0" applyFont="1" applyBorder="1" applyAlignment="1">
      <alignment horizontal="left" vertical="center" wrapText="1"/>
    </xf>
    <xf numFmtId="0" fontId="12" fillId="6" borderId="15" xfId="0" applyFont="1" applyFill="1" applyBorder="1" applyAlignment="1">
      <alignment horizontal="left" vertical="center" wrapText="1"/>
    </xf>
    <xf numFmtId="0" fontId="12" fillId="6" borderId="38" xfId="0" applyFont="1" applyFill="1" applyBorder="1" applyAlignment="1">
      <alignment horizontal="justify" vertical="center" wrapText="1"/>
    </xf>
    <xf numFmtId="0" fontId="12" fillId="6" borderId="15" xfId="0" applyFont="1" applyFill="1" applyBorder="1" applyAlignment="1">
      <alignment horizontal="justify" vertical="center" wrapText="1"/>
    </xf>
    <xf numFmtId="0" fontId="12" fillId="0" borderId="18" xfId="0" applyFont="1" applyBorder="1" applyAlignment="1">
      <alignment horizontal="justify" vertical="center" wrapText="1"/>
    </xf>
    <xf numFmtId="0" fontId="12" fillId="0" borderId="4" xfId="0" applyFont="1" applyBorder="1" applyAlignment="1">
      <alignment horizontal="center" vertical="center" wrapText="1"/>
    </xf>
    <xf numFmtId="0" fontId="10" fillId="0" borderId="18" xfId="0" applyFont="1" applyBorder="1" applyAlignment="1">
      <alignment horizontal="justify" vertical="top" wrapText="1"/>
    </xf>
    <xf numFmtId="0" fontId="12" fillId="0" borderId="4" xfId="0" applyFont="1" applyBorder="1" applyAlignment="1">
      <alignment horizontal="left" vertical="center" wrapText="1"/>
    </xf>
    <xf numFmtId="0" fontId="12" fillId="0" borderId="33" xfId="0" applyFont="1" applyBorder="1" applyAlignment="1">
      <alignment horizontal="left" vertical="top" wrapText="1"/>
    </xf>
    <xf numFmtId="0" fontId="15" fillId="0" borderId="31" xfId="0" applyFont="1" applyBorder="1" applyAlignment="1">
      <alignment horizontal="justify" vertical="top" wrapText="1"/>
    </xf>
    <xf numFmtId="0" fontId="12" fillId="0" borderId="33" xfId="0" applyFont="1" applyBorder="1" applyAlignment="1">
      <alignment horizontal="left" vertical="center" wrapText="1"/>
    </xf>
    <xf numFmtId="0" fontId="10" fillId="0" borderId="15" xfId="0" applyFont="1" applyBorder="1" applyAlignment="1">
      <alignment horizontal="justify" vertical="center" wrapText="1"/>
    </xf>
    <xf numFmtId="0" fontId="12" fillId="6" borderId="4" xfId="0" applyFont="1" applyFill="1" applyBorder="1" applyAlignment="1">
      <alignment horizontal="justify" vertical="top" wrapText="1"/>
    </xf>
    <xf numFmtId="0" fontId="10" fillId="0" borderId="37" xfId="0" applyFont="1" applyBorder="1" applyAlignment="1">
      <alignment horizontal="justify" vertical="top" wrapText="1"/>
    </xf>
    <xf numFmtId="0" fontId="0" fillId="0" borderId="4" xfId="0" applyBorder="1" applyAlignment="1">
      <alignment horizontal="left" vertical="top" wrapText="1"/>
    </xf>
    <xf numFmtId="0" fontId="16" fillId="0" borderId="31" xfId="0" applyFont="1" applyBorder="1" applyAlignment="1">
      <alignment horizontal="left" vertical="top" wrapText="1"/>
    </xf>
    <xf numFmtId="0" fontId="10" fillId="0" borderId="33" xfId="0" applyFont="1" applyBorder="1" applyAlignment="1">
      <alignment horizontal="justify" vertical="top" wrapText="1"/>
    </xf>
    <xf numFmtId="0" fontId="12" fillId="0" borderId="34" xfId="0" applyFont="1" applyBorder="1" applyAlignment="1">
      <alignment horizontal="center" vertical="top" wrapText="1"/>
    </xf>
    <xf numFmtId="0" fontId="12" fillId="0" borderId="34" xfId="0" applyFont="1" applyBorder="1" applyAlignment="1">
      <alignment horizontal="left" vertical="top" wrapText="1"/>
    </xf>
    <xf numFmtId="0" fontId="10" fillId="0" borderId="4" xfId="0" applyFont="1" applyBorder="1" applyAlignment="1">
      <alignment horizontal="center" vertical="center" wrapText="1"/>
    </xf>
    <xf numFmtId="0" fontId="12" fillId="6" borderId="1" xfId="0" applyFont="1" applyFill="1" applyBorder="1" applyAlignment="1">
      <alignment horizontal="justify" vertical="center" wrapText="1"/>
    </xf>
    <xf numFmtId="0" fontId="12" fillId="6" borderId="4" xfId="0" applyFont="1" applyFill="1" applyBorder="1" applyAlignment="1">
      <alignment horizontal="center" vertical="center" wrapText="1"/>
    </xf>
    <xf numFmtId="0" fontId="12" fillId="0" borderId="2" xfId="0" applyFont="1" applyBorder="1" applyAlignment="1">
      <alignment horizontal="justify" vertical="top" wrapText="1"/>
    </xf>
    <xf numFmtId="9" fontId="12" fillId="0" borderId="4" xfId="0" applyNumberFormat="1" applyFont="1" applyBorder="1" applyAlignment="1">
      <alignment horizontal="center" vertical="center" wrapText="1"/>
    </xf>
    <xf numFmtId="0" fontId="12" fillId="0" borderId="15" xfId="0" applyFont="1" applyBorder="1" applyAlignment="1">
      <alignment horizontal="left" vertical="center" wrapText="1"/>
    </xf>
    <xf numFmtId="0" fontId="10" fillId="0" borderId="34" xfId="0" applyFont="1" applyBorder="1" applyAlignment="1">
      <alignment horizontal="justify" vertical="top" wrapText="1"/>
    </xf>
    <xf numFmtId="0" fontId="12"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2" fillId="6" borderId="15" xfId="0" applyFont="1" applyFill="1" applyBorder="1" applyAlignment="1">
      <alignment horizontal="justify" vertical="top" wrapText="1"/>
    </xf>
    <xf numFmtId="0" fontId="0" fillId="0" borderId="0" xfId="0" applyAlignment="1">
      <alignment horizontal="center" vertical="center"/>
    </xf>
    <xf numFmtId="0" fontId="4" fillId="0" borderId="4" xfId="0" applyFont="1" applyBorder="1" applyAlignment="1">
      <alignment horizontal="left"/>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2" fillId="0" borderId="1"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6" fillId="0" borderId="8"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9" fillId="4" borderId="19"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28" xfId="0" applyFont="1" applyFill="1" applyBorder="1" applyAlignment="1">
      <alignment horizontal="center" vertical="center"/>
    </xf>
    <xf numFmtId="0" fontId="10" fillId="0" borderId="29" xfId="0" applyFont="1" applyBorder="1" applyAlignment="1">
      <alignment horizontal="center" vertical="center" wrapText="1"/>
    </xf>
    <xf numFmtId="0" fontId="11" fillId="0" borderId="30" xfId="0" applyFont="1" applyBorder="1" applyAlignment="1">
      <alignment horizontal="left" vertical="top" wrapText="1"/>
    </xf>
    <xf numFmtId="0" fontId="10" fillId="0" borderId="30" xfId="0" applyFont="1" applyBorder="1" applyAlignment="1">
      <alignment horizontal="left" vertical="top" wrapText="1"/>
    </xf>
    <xf numFmtId="0" fontId="4" fillId="2" borderId="31" xfId="0" applyFont="1" applyFill="1" applyBorder="1" applyAlignment="1">
      <alignment horizontal="center" vertical="center" textRotation="89" wrapText="1"/>
    </xf>
    <xf numFmtId="0" fontId="4" fillId="2" borderId="4" xfId="0" applyFont="1" applyFill="1" applyBorder="1" applyAlignment="1">
      <alignment horizontal="center" vertical="center" textRotation="89" wrapText="1"/>
    </xf>
    <xf numFmtId="0" fontId="10" fillId="0" borderId="30" xfId="0" applyFont="1" applyBorder="1" applyAlignment="1">
      <alignment vertical="center" wrapText="1"/>
    </xf>
    <xf numFmtId="0" fontId="10" fillId="0" borderId="31" xfId="0" applyFont="1" applyBorder="1" applyAlignment="1">
      <alignment vertical="center" wrapText="1"/>
    </xf>
    <xf numFmtId="10" fontId="10" fillId="0" borderId="32" xfId="0" applyNumberFormat="1" applyFont="1" applyBorder="1" applyAlignment="1">
      <alignment horizontal="center" vertical="center" wrapText="1"/>
    </xf>
    <xf numFmtId="10" fontId="10" fillId="0" borderId="30" xfId="0" applyNumberFormat="1" applyFont="1" applyBorder="1" applyAlignment="1">
      <alignment horizontal="center" vertical="center" wrapText="1"/>
    </xf>
    <xf numFmtId="10" fontId="10" fillId="0" borderId="31" xfId="0" applyNumberFormat="1" applyFont="1" applyBorder="1" applyAlignment="1">
      <alignment horizontal="center" vertical="center" wrapText="1"/>
    </xf>
    <xf numFmtId="0" fontId="4" fillId="5" borderId="1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12" fillId="0" borderId="4" xfId="0" applyFont="1" applyBorder="1" applyAlignment="1">
      <alignment vertical="center" wrapText="1"/>
    </xf>
    <xf numFmtId="10"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top" wrapText="1"/>
    </xf>
    <xf numFmtId="10" fontId="10" fillId="6" borderId="31" xfId="0" applyNumberFormat="1" applyFont="1" applyFill="1" applyBorder="1" applyAlignment="1">
      <alignment horizontal="center" vertical="center" wrapText="1"/>
    </xf>
    <xf numFmtId="10" fontId="10" fillId="6" borderId="4" xfId="0" applyNumberFormat="1" applyFont="1" applyFill="1" applyBorder="1" applyAlignment="1">
      <alignment horizontal="center" vertical="center" wrapText="1"/>
    </xf>
    <xf numFmtId="0" fontId="10" fillId="0" borderId="8" xfId="0" applyFont="1" applyBorder="1" applyAlignment="1">
      <alignment vertical="center" wrapText="1"/>
    </xf>
    <xf numFmtId="0" fontId="12" fillId="0" borderId="4" xfId="0" applyFont="1" applyBorder="1" applyAlignment="1">
      <alignment horizontal="center" vertical="center" wrapText="1"/>
    </xf>
    <xf numFmtId="0" fontId="10" fillId="0" borderId="31" xfId="0" applyFont="1" applyBorder="1" applyAlignment="1">
      <alignment horizontal="left" vertical="top" wrapText="1"/>
    </xf>
    <xf numFmtId="0" fontId="10" fillId="0" borderId="39" xfId="0" applyFont="1" applyBorder="1" applyAlignment="1">
      <alignment horizontal="center" vertical="center" wrapText="1"/>
    </xf>
    <xf numFmtId="0" fontId="10" fillId="0" borderId="8" xfId="0" applyFont="1" applyBorder="1" applyAlignment="1">
      <alignment horizontal="left" vertical="top" wrapText="1"/>
    </xf>
    <xf numFmtId="14" fontId="10" fillId="0" borderId="4" xfId="0" applyNumberFormat="1" applyFont="1" applyFill="1" applyBorder="1" applyAlignment="1">
      <alignment horizontal="center" vertical="center" wrapText="1"/>
    </xf>
    <xf numFmtId="1" fontId="10" fillId="0" borderId="31"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10" fontId="10" fillId="0" borderId="31" xfId="0" applyNumberFormat="1"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18" xfId="0" applyFont="1" applyFill="1" applyBorder="1" applyAlignment="1">
      <alignment horizontal="justify" vertical="top" wrapText="1"/>
    </xf>
    <xf numFmtId="0" fontId="12" fillId="0" borderId="35" xfId="0" applyFont="1" applyFill="1" applyBorder="1" applyAlignment="1">
      <alignment horizontal="justify" vertical="top" wrapText="1"/>
    </xf>
    <xf numFmtId="0" fontId="12" fillId="0" borderId="19" xfId="0" applyFont="1" applyFill="1" applyBorder="1" applyAlignment="1">
      <alignment horizontal="justify" vertical="top" wrapText="1"/>
    </xf>
    <xf numFmtId="0" fontId="12" fillId="0" borderId="4" xfId="0" applyFont="1" applyFill="1" applyBorder="1" applyAlignment="1">
      <alignment horizontal="justify" vertical="top" wrapText="1"/>
    </xf>
    <xf numFmtId="10" fontId="10" fillId="0" borderId="4"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9" fontId="12" fillId="6" borderId="1" xfId="0" applyNumberFormat="1" applyFont="1" applyFill="1" applyBorder="1" applyAlignment="1">
      <alignment horizontal="center" vertical="center" wrapText="1"/>
    </xf>
    <xf numFmtId="0" fontId="12"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0" fontId="12" fillId="0" borderId="2" xfId="0" applyFont="1" applyBorder="1" applyAlignment="1">
      <alignment horizontal="justify" vertical="center" wrapText="1"/>
    </xf>
    <xf numFmtId="0" fontId="12" fillId="0" borderId="16" xfId="0" applyFont="1" applyBorder="1" applyAlignment="1">
      <alignment horizontal="justify" vertical="top" wrapText="1"/>
    </xf>
    <xf numFmtId="0" fontId="12" fillId="0" borderId="40" xfId="0" applyFont="1" applyFill="1" applyBorder="1" applyAlignment="1">
      <alignment horizontal="justify" vertical="top" wrapText="1"/>
    </xf>
    <xf numFmtId="1" fontId="10" fillId="0" borderId="4"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0" fillId="0" borderId="4" xfId="0" applyFont="1" applyFill="1" applyBorder="1" applyAlignment="1">
      <alignment horizontal="justify" vertical="top" wrapText="1"/>
    </xf>
    <xf numFmtId="0" fontId="12" fillId="0" borderId="15" xfId="0" applyFont="1" applyFill="1" applyBorder="1" applyAlignment="1">
      <alignment horizontal="justify" wrapText="1"/>
    </xf>
  </cellXfs>
  <cellStyles count="1">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0519-2CC7-4B9E-9BCB-44C2ABBDE251}">
  <dimension ref="A1:AS27"/>
  <sheetViews>
    <sheetView tabSelected="1" topLeftCell="B1" zoomScale="93" zoomScaleNormal="93" workbookViewId="0">
      <pane xSplit="11" ySplit="8" topLeftCell="AO9" activePane="bottomRight" state="frozen"/>
      <selection activeCell="B1" sqref="B1"/>
      <selection pane="topRight" activeCell="N1" sqref="N1"/>
      <selection pane="bottomLeft" activeCell="B9" sqref="B9"/>
      <selection pane="bottomRight" activeCell="AU9" sqref="AU9"/>
    </sheetView>
  </sheetViews>
  <sheetFormatPr baseColWidth="10" defaultRowHeight="15" x14ac:dyDescent="0.25"/>
  <cols>
    <col min="2" max="2" width="35.42578125" customWidth="1"/>
    <col min="4" max="4" width="12.42578125" customWidth="1"/>
    <col min="6" max="6" width="18.140625" customWidth="1"/>
    <col min="7" max="7" width="11.42578125" customWidth="1"/>
    <col min="8" max="8" width="14.7109375" customWidth="1"/>
    <col min="9" max="10" width="11.42578125" customWidth="1"/>
    <col min="11" max="11" width="13.5703125" customWidth="1"/>
    <col min="12" max="12" width="11.42578125" customWidth="1"/>
    <col min="13" max="14" width="17" hidden="1" customWidth="1"/>
    <col min="15" max="15" width="17" style="78" hidden="1" customWidth="1"/>
    <col min="16" max="16" width="20" style="78" hidden="1" customWidth="1"/>
    <col min="17" max="17" width="17" style="78" hidden="1" customWidth="1"/>
    <col min="18" max="18" width="14.5703125" style="78" hidden="1" customWidth="1"/>
    <col min="19" max="19" width="16.42578125" style="78" hidden="1" customWidth="1"/>
    <col min="20" max="21" width="16.42578125" hidden="1" customWidth="1"/>
    <col min="22" max="23" width="14.7109375" hidden="1" customWidth="1"/>
    <col min="24" max="29" width="13.42578125" hidden="1" customWidth="1"/>
    <col min="30" max="30" width="19.140625" customWidth="1"/>
    <col min="31" max="31" width="17.7109375" customWidth="1"/>
    <col min="32" max="32" width="27.140625" customWidth="1"/>
    <col min="33" max="33" width="31.42578125" hidden="1" customWidth="1"/>
    <col min="34" max="34" width="19.140625" hidden="1" customWidth="1"/>
    <col min="35" max="35" width="28.140625" hidden="1" customWidth="1"/>
    <col min="36" max="38" width="28.42578125" hidden="1" customWidth="1"/>
    <col min="39" max="39" width="33.28515625" hidden="1" customWidth="1"/>
    <col min="40" max="40" width="25.5703125" hidden="1" customWidth="1"/>
    <col min="41" max="41" width="39.42578125" customWidth="1"/>
    <col min="42" max="42" width="25.5703125" customWidth="1"/>
  </cols>
  <sheetData>
    <row r="1" spans="1:45" x14ac:dyDescent="0.25">
      <c r="A1" s="93" t="s">
        <v>0</v>
      </c>
      <c r="B1" s="94"/>
      <c r="C1" s="95" t="s">
        <v>1</v>
      </c>
      <c r="D1" s="96"/>
      <c r="E1" s="96"/>
      <c r="F1" s="96"/>
      <c r="G1" s="96"/>
      <c r="H1" s="96"/>
      <c r="I1" s="97"/>
      <c r="J1" s="1" t="s">
        <v>2</v>
      </c>
      <c r="K1" s="98" t="s">
        <v>3</v>
      </c>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100"/>
    </row>
    <row r="2" spans="1:45" x14ac:dyDescent="0.25">
      <c r="A2" s="79" t="s">
        <v>4</v>
      </c>
      <c r="B2" s="79"/>
      <c r="C2" s="101" t="s">
        <v>5</v>
      </c>
      <c r="D2" s="102"/>
      <c r="E2" s="102"/>
      <c r="F2" s="102"/>
      <c r="G2" s="102"/>
      <c r="H2" s="102"/>
      <c r="I2" s="103"/>
      <c r="J2" s="104" t="s">
        <v>6</v>
      </c>
      <c r="K2" s="105"/>
      <c r="L2" s="85">
        <v>44652</v>
      </c>
      <c r="M2" s="86"/>
      <c r="N2" s="86"/>
      <c r="O2" s="86"/>
      <c r="P2" s="86"/>
      <c r="Q2" s="86"/>
      <c r="R2" s="86"/>
      <c r="S2" s="86"/>
      <c r="T2" s="86"/>
      <c r="U2" s="86"/>
      <c r="V2" s="86"/>
      <c r="W2" s="86"/>
      <c r="X2" s="86"/>
      <c r="Y2" s="86"/>
      <c r="Z2" s="86"/>
      <c r="AA2" s="86"/>
      <c r="AB2" s="86"/>
      <c r="AC2" s="86"/>
      <c r="AD2" s="86"/>
      <c r="AE2" s="86"/>
      <c r="AF2" s="87"/>
      <c r="AG2" s="87"/>
      <c r="AH2" s="87"/>
      <c r="AI2" s="87"/>
      <c r="AJ2" s="87"/>
      <c r="AK2" s="87"/>
      <c r="AL2" s="87"/>
      <c r="AM2" s="87"/>
      <c r="AN2" s="87"/>
      <c r="AO2" s="87"/>
      <c r="AP2" s="87"/>
      <c r="AQ2" s="87"/>
      <c r="AR2" s="87"/>
      <c r="AS2" s="88"/>
    </row>
    <row r="3" spans="1:45" x14ac:dyDescent="0.25">
      <c r="A3" s="79" t="s">
        <v>7</v>
      </c>
      <c r="B3" s="79"/>
      <c r="C3" s="80" t="s">
        <v>8</v>
      </c>
      <c r="D3" s="81"/>
      <c r="E3" s="81"/>
      <c r="F3" s="81"/>
      <c r="G3" s="81"/>
      <c r="H3" s="81"/>
      <c r="I3" s="82"/>
      <c r="J3" s="83" t="s">
        <v>9</v>
      </c>
      <c r="K3" s="84"/>
      <c r="L3" s="85">
        <v>46006</v>
      </c>
      <c r="M3" s="86"/>
      <c r="N3" s="86"/>
      <c r="O3" s="86"/>
      <c r="P3" s="86"/>
      <c r="Q3" s="86"/>
      <c r="R3" s="86"/>
      <c r="S3" s="86"/>
      <c r="T3" s="86"/>
      <c r="U3" s="86"/>
      <c r="V3" s="86"/>
      <c r="W3" s="86"/>
      <c r="X3" s="86"/>
      <c r="Y3" s="86"/>
      <c r="Z3" s="86"/>
      <c r="AA3" s="86"/>
      <c r="AB3" s="86"/>
      <c r="AC3" s="86"/>
      <c r="AD3" s="86"/>
      <c r="AE3" s="86"/>
      <c r="AF3" s="87"/>
      <c r="AG3" s="87"/>
      <c r="AH3" s="87"/>
      <c r="AI3" s="87"/>
      <c r="AJ3" s="87"/>
      <c r="AK3" s="87"/>
      <c r="AL3" s="87"/>
      <c r="AM3" s="87"/>
      <c r="AN3" s="87"/>
      <c r="AO3" s="87"/>
      <c r="AP3" s="87"/>
      <c r="AQ3" s="87"/>
      <c r="AR3" s="87"/>
      <c r="AS3" s="88"/>
    </row>
    <row r="4" spans="1:45" x14ac:dyDescent="0.25">
      <c r="A4" s="79" t="s">
        <v>10</v>
      </c>
      <c r="B4" s="79"/>
      <c r="C4" s="2" t="s">
        <v>11</v>
      </c>
      <c r="D4" s="3"/>
      <c r="E4" s="3"/>
      <c r="F4" s="3"/>
      <c r="G4" s="3"/>
      <c r="H4" s="3"/>
      <c r="I4" s="4"/>
      <c r="J4" s="5"/>
      <c r="K4" s="6"/>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7"/>
    </row>
    <row r="5" spans="1:45" ht="15.75" thickBot="1" x14ac:dyDescent="0.3">
      <c r="A5" s="89" t="s">
        <v>12</v>
      </c>
      <c r="B5" s="89"/>
      <c r="C5" s="90"/>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2"/>
    </row>
    <row r="6" spans="1:45" ht="60" customHeight="1" x14ac:dyDescent="0.25">
      <c r="A6" s="113" t="s">
        <v>13</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4" t="s">
        <v>14</v>
      </c>
      <c r="AH6" s="115"/>
      <c r="AI6" s="116" t="s">
        <v>15</v>
      </c>
      <c r="AJ6" s="115"/>
      <c r="AK6" s="116" t="s">
        <v>16</v>
      </c>
      <c r="AL6" s="115"/>
      <c r="AM6" s="116" t="s">
        <v>17</v>
      </c>
      <c r="AN6" s="115"/>
      <c r="AO6" s="116" t="s">
        <v>18</v>
      </c>
      <c r="AP6" s="115"/>
      <c r="AQ6" s="110" t="s">
        <v>19</v>
      </c>
      <c r="AR6" s="111"/>
      <c r="AS6" s="112"/>
    </row>
    <row r="7" spans="1:45" ht="43.5" customHeight="1" x14ac:dyDescent="0.25">
      <c r="A7" s="106" t="s">
        <v>20</v>
      </c>
      <c r="B7" s="106" t="s">
        <v>21</v>
      </c>
      <c r="C7" s="106" t="s">
        <v>22</v>
      </c>
      <c r="D7" s="106" t="s">
        <v>23</v>
      </c>
      <c r="E7" s="106" t="s">
        <v>24</v>
      </c>
      <c r="F7" s="106" t="s">
        <v>25</v>
      </c>
      <c r="G7" s="106" t="s">
        <v>26</v>
      </c>
      <c r="H7" s="106"/>
      <c r="I7" s="106" t="s">
        <v>27</v>
      </c>
      <c r="J7" s="106" t="s">
        <v>28</v>
      </c>
      <c r="K7" s="106" t="s">
        <v>29</v>
      </c>
      <c r="L7" s="106" t="s">
        <v>30</v>
      </c>
      <c r="M7" s="106" t="s">
        <v>31</v>
      </c>
      <c r="N7" s="108" t="s">
        <v>32</v>
      </c>
      <c r="O7" s="106" t="s">
        <v>29</v>
      </c>
      <c r="P7" s="106" t="s">
        <v>30</v>
      </c>
      <c r="Q7" s="106" t="s">
        <v>33</v>
      </c>
      <c r="R7" s="117" t="s">
        <v>34</v>
      </c>
      <c r="S7" s="106" t="s">
        <v>31</v>
      </c>
      <c r="T7" s="108" t="s">
        <v>32</v>
      </c>
      <c r="U7" s="106" t="s">
        <v>29</v>
      </c>
      <c r="V7" s="117" t="s">
        <v>35</v>
      </c>
      <c r="W7" s="106" t="s">
        <v>31</v>
      </c>
      <c r="X7" s="108" t="s">
        <v>32</v>
      </c>
      <c r="Y7" s="106" t="s">
        <v>29</v>
      </c>
      <c r="Z7" s="117" t="s">
        <v>36</v>
      </c>
      <c r="AA7" s="108" t="s">
        <v>32</v>
      </c>
      <c r="AB7" s="106" t="s">
        <v>31</v>
      </c>
      <c r="AC7" s="106" t="s">
        <v>29</v>
      </c>
      <c r="AD7" s="117" t="s">
        <v>37</v>
      </c>
      <c r="AE7" s="108" t="s">
        <v>32</v>
      </c>
      <c r="AF7" s="106" t="s">
        <v>31</v>
      </c>
      <c r="AG7" s="139" t="s">
        <v>38</v>
      </c>
      <c r="AH7" s="121" t="s">
        <v>39</v>
      </c>
      <c r="AI7" s="119" t="s">
        <v>38</v>
      </c>
      <c r="AJ7" s="121" t="s">
        <v>39</v>
      </c>
      <c r="AK7" s="119" t="s">
        <v>38</v>
      </c>
      <c r="AL7" s="121" t="s">
        <v>39</v>
      </c>
      <c r="AM7" s="119" t="s">
        <v>38</v>
      </c>
      <c r="AN7" s="121" t="s">
        <v>39</v>
      </c>
      <c r="AO7" s="119" t="s">
        <v>38</v>
      </c>
      <c r="AP7" s="121" t="s">
        <v>39</v>
      </c>
      <c r="AQ7" s="123" t="s">
        <v>40</v>
      </c>
      <c r="AR7" s="125" t="s">
        <v>41</v>
      </c>
      <c r="AS7" s="127" t="s">
        <v>42</v>
      </c>
    </row>
    <row r="8" spans="1:45" ht="45" customHeight="1" thickBot="1" x14ac:dyDescent="0.3">
      <c r="A8" s="106"/>
      <c r="B8" s="106"/>
      <c r="C8" s="106"/>
      <c r="D8" s="106"/>
      <c r="E8" s="106"/>
      <c r="F8" s="106"/>
      <c r="G8" s="8" t="s">
        <v>43</v>
      </c>
      <c r="H8" s="8" t="s">
        <v>44</v>
      </c>
      <c r="I8" s="106"/>
      <c r="J8" s="106"/>
      <c r="K8" s="107"/>
      <c r="L8" s="107"/>
      <c r="M8" s="107"/>
      <c r="N8" s="109"/>
      <c r="O8" s="107"/>
      <c r="P8" s="107"/>
      <c r="Q8" s="107"/>
      <c r="R8" s="118"/>
      <c r="S8" s="107"/>
      <c r="T8" s="109"/>
      <c r="U8" s="107"/>
      <c r="V8" s="118"/>
      <c r="W8" s="107"/>
      <c r="X8" s="109"/>
      <c r="Y8" s="107"/>
      <c r="Z8" s="118"/>
      <c r="AA8" s="109"/>
      <c r="AB8" s="107"/>
      <c r="AC8" s="107"/>
      <c r="AD8" s="118"/>
      <c r="AE8" s="109"/>
      <c r="AF8" s="107"/>
      <c r="AG8" s="140"/>
      <c r="AH8" s="122"/>
      <c r="AI8" s="120"/>
      <c r="AJ8" s="122"/>
      <c r="AK8" s="120"/>
      <c r="AL8" s="122"/>
      <c r="AM8" s="120"/>
      <c r="AN8" s="122"/>
      <c r="AO8" s="120"/>
      <c r="AP8" s="122"/>
      <c r="AQ8" s="124"/>
      <c r="AR8" s="126"/>
      <c r="AS8" s="128"/>
    </row>
    <row r="9" spans="1:45" ht="409.5" x14ac:dyDescent="0.25">
      <c r="A9" s="129">
        <v>1</v>
      </c>
      <c r="B9" s="130" t="s">
        <v>45</v>
      </c>
      <c r="C9" s="132" t="s">
        <v>46</v>
      </c>
      <c r="D9" s="134" t="s">
        <v>47</v>
      </c>
      <c r="E9" s="9" t="s">
        <v>48</v>
      </c>
      <c r="F9" s="10" t="s">
        <v>49</v>
      </c>
      <c r="G9" s="11">
        <v>44683</v>
      </c>
      <c r="H9" s="12">
        <v>44742</v>
      </c>
      <c r="I9" s="13">
        <f>(H9-G9)/7</f>
        <v>8.4285714285714288</v>
      </c>
      <c r="J9" s="14">
        <v>1</v>
      </c>
      <c r="K9" s="15" t="s">
        <v>50</v>
      </c>
      <c r="L9" s="136">
        <f>AVERAGE(J9:J11)</f>
        <v>1</v>
      </c>
      <c r="M9" s="16" t="s">
        <v>51</v>
      </c>
      <c r="N9" s="17" t="s">
        <v>52</v>
      </c>
      <c r="O9" s="18" t="s">
        <v>50</v>
      </c>
      <c r="P9" s="136">
        <f>AVERAGE(J9:J11)</f>
        <v>1</v>
      </c>
      <c r="Q9" s="19" t="s">
        <v>53</v>
      </c>
      <c r="R9" s="19" t="s">
        <v>54</v>
      </c>
      <c r="S9" s="16" t="s">
        <v>51</v>
      </c>
      <c r="T9" s="20" t="s">
        <v>55</v>
      </c>
      <c r="U9" s="18" t="s">
        <v>50</v>
      </c>
      <c r="V9" s="19" t="s">
        <v>54</v>
      </c>
      <c r="W9" s="16" t="s">
        <v>51</v>
      </c>
      <c r="X9" s="20" t="s">
        <v>55</v>
      </c>
      <c r="Y9" s="21" t="s">
        <v>50</v>
      </c>
      <c r="Z9" s="22" t="s">
        <v>54</v>
      </c>
      <c r="AA9" s="23" t="s">
        <v>56</v>
      </c>
      <c r="AB9" s="22" t="s">
        <v>51</v>
      </c>
      <c r="AC9" s="21" t="s">
        <v>50</v>
      </c>
      <c r="AD9" s="22" t="s">
        <v>54</v>
      </c>
      <c r="AE9" s="23" t="s">
        <v>57</v>
      </c>
      <c r="AF9" s="22" t="s">
        <v>51</v>
      </c>
      <c r="AG9" s="24" t="s">
        <v>58</v>
      </c>
      <c r="AH9" s="25" t="s">
        <v>59</v>
      </c>
      <c r="AI9" s="24" t="s">
        <v>58</v>
      </c>
      <c r="AJ9" s="25" t="s">
        <v>59</v>
      </c>
      <c r="AK9" s="24" t="s">
        <v>58</v>
      </c>
      <c r="AL9" s="25" t="s">
        <v>59</v>
      </c>
      <c r="AM9" s="24" t="s">
        <v>60</v>
      </c>
      <c r="AN9" s="24" t="s">
        <v>60</v>
      </c>
      <c r="AO9" s="24" t="s">
        <v>60</v>
      </c>
      <c r="AP9" s="24" t="s">
        <v>60</v>
      </c>
      <c r="AQ9" s="26"/>
      <c r="AR9" s="27"/>
      <c r="AS9" s="17"/>
    </row>
    <row r="10" spans="1:45" ht="395.25" x14ac:dyDescent="0.25">
      <c r="A10" s="129"/>
      <c r="B10" s="131"/>
      <c r="C10" s="133"/>
      <c r="D10" s="134"/>
      <c r="E10" s="28" t="s">
        <v>61</v>
      </c>
      <c r="F10" s="29" t="s">
        <v>62</v>
      </c>
      <c r="G10" s="30">
        <v>44683</v>
      </c>
      <c r="H10" s="31">
        <v>44925</v>
      </c>
      <c r="I10" s="13">
        <f>(H10-G10)/7</f>
        <v>34.571428571428569</v>
      </c>
      <c r="J10" s="32">
        <v>1</v>
      </c>
      <c r="K10" s="33" t="s">
        <v>63</v>
      </c>
      <c r="L10" s="137"/>
      <c r="M10" s="34" t="s">
        <v>51</v>
      </c>
      <c r="N10" s="35" t="s">
        <v>64</v>
      </c>
      <c r="O10" s="36" t="s">
        <v>63</v>
      </c>
      <c r="P10" s="137"/>
      <c r="Q10" s="37" t="s">
        <v>65</v>
      </c>
      <c r="R10" s="19" t="s">
        <v>54</v>
      </c>
      <c r="S10" s="34" t="s">
        <v>51</v>
      </c>
      <c r="T10" s="35" t="s">
        <v>66</v>
      </c>
      <c r="U10" s="36" t="s">
        <v>63</v>
      </c>
      <c r="V10" s="19" t="s">
        <v>54</v>
      </c>
      <c r="W10" s="34" t="s">
        <v>51</v>
      </c>
      <c r="X10" s="35" t="s">
        <v>66</v>
      </c>
      <c r="Y10" s="38" t="s">
        <v>63</v>
      </c>
      <c r="Z10" s="22" t="s">
        <v>54</v>
      </c>
      <c r="AA10" s="39" t="s">
        <v>67</v>
      </c>
      <c r="AB10" s="40" t="s">
        <v>51</v>
      </c>
      <c r="AC10" s="38" t="s">
        <v>63</v>
      </c>
      <c r="AD10" s="22" t="s">
        <v>54</v>
      </c>
      <c r="AE10" s="39" t="s">
        <v>68</v>
      </c>
      <c r="AF10" s="40" t="s">
        <v>51</v>
      </c>
      <c r="AG10" s="41" t="s">
        <v>69</v>
      </c>
      <c r="AH10" s="25" t="s">
        <v>59</v>
      </c>
      <c r="AI10" s="41" t="s">
        <v>70</v>
      </c>
      <c r="AJ10" s="42" t="s">
        <v>59</v>
      </c>
      <c r="AK10" s="41" t="s">
        <v>71</v>
      </c>
      <c r="AL10" s="42" t="s">
        <v>59</v>
      </c>
      <c r="AM10" s="24" t="s">
        <v>60</v>
      </c>
      <c r="AN10" s="24" t="s">
        <v>60</v>
      </c>
      <c r="AO10" s="24" t="s">
        <v>60</v>
      </c>
      <c r="AP10" s="24" t="s">
        <v>60</v>
      </c>
      <c r="AQ10" s="43"/>
      <c r="AR10" s="44"/>
      <c r="AS10" s="35"/>
    </row>
    <row r="11" spans="1:45" ht="242.25" x14ac:dyDescent="0.25">
      <c r="A11" s="129"/>
      <c r="B11" s="131"/>
      <c r="C11" s="133"/>
      <c r="D11" s="135"/>
      <c r="E11" s="28" t="s">
        <v>72</v>
      </c>
      <c r="F11" s="29" t="s">
        <v>73</v>
      </c>
      <c r="G11" s="30">
        <v>44683</v>
      </c>
      <c r="H11" s="45">
        <v>44985</v>
      </c>
      <c r="I11" s="13">
        <f t="shared" ref="I11:I27" si="0">(H11-G11)/7</f>
        <v>43.142857142857146</v>
      </c>
      <c r="J11" s="32">
        <v>1</v>
      </c>
      <c r="K11" s="33" t="s">
        <v>74</v>
      </c>
      <c r="L11" s="138"/>
      <c r="M11" s="34" t="s">
        <v>51</v>
      </c>
      <c r="N11" s="35" t="s">
        <v>75</v>
      </c>
      <c r="O11" s="36" t="s">
        <v>74</v>
      </c>
      <c r="P11" s="138"/>
      <c r="Q11" s="46" t="s">
        <v>76</v>
      </c>
      <c r="R11" s="46" t="s">
        <v>77</v>
      </c>
      <c r="S11" s="34" t="s">
        <v>51</v>
      </c>
      <c r="T11" s="47" t="s">
        <v>75</v>
      </c>
      <c r="U11" s="36" t="s">
        <v>74</v>
      </c>
      <c r="V11" s="19" t="s">
        <v>54</v>
      </c>
      <c r="W11" s="34" t="s">
        <v>51</v>
      </c>
      <c r="X11" s="47" t="s">
        <v>75</v>
      </c>
      <c r="Y11" s="38" t="s">
        <v>74</v>
      </c>
      <c r="Z11" s="22" t="s">
        <v>54</v>
      </c>
      <c r="AA11" s="39" t="s">
        <v>78</v>
      </c>
      <c r="AB11" s="40" t="s">
        <v>51</v>
      </c>
      <c r="AC11" s="38" t="s">
        <v>74</v>
      </c>
      <c r="AD11" s="22" t="s">
        <v>54</v>
      </c>
      <c r="AE11" s="39" t="s">
        <v>79</v>
      </c>
      <c r="AF11" s="40" t="s">
        <v>51</v>
      </c>
      <c r="AG11" s="41" t="s">
        <v>80</v>
      </c>
      <c r="AH11" s="25" t="s">
        <v>59</v>
      </c>
      <c r="AI11" s="41" t="s">
        <v>81</v>
      </c>
      <c r="AJ11" s="42" t="s">
        <v>82</v>
      </c>
      <c r="AK11" s="41" t="s">
        <v>83</v>
      </c>
      <c r="AL11" s="42" t="s">
        <v>82</v>
      </c>
      <c r="AM11" s="24" t="s">
        <v>60</v>
      </c>
      <c r="AN11" s="24" t="s">
        <v>60</v>
      </c>
      <c r="AO11" s="24" t="s">
        <v>60</v>
      </c>
      <c r="AP11" s="24" t="s">
        <v>60</v>
      </c>
      <c r="AQ11" s="43"/>
      <c r="AR11" s="44"/>
      <c r="AS11" s="35"/>
    </row>
    <row r="12" spans="1:45" ht="242.25" x14ac:dyDescent="0.25">
      <c r="A12" s="129"/>
      <c r="B12" s="131"/>
      <c r="C12" s="132" t="s">
        <v>84</v>
      </c>
      <c r="D12" s="135" t="s">
        <v>85</v>
      </c>
      <c r="E12" s="9" t="s">
        <v>48</v>
      </c>
      <c r="F12" s="10" t="s">
        <v>86</v>
      </c>
      <c r="G12" s="11">
        <v>44774</v>
      </c>
      <c r="H12" s="12">
        <v>44792</v>
      </c>
      <c r="I12" s="13">
        <f t="shared" si="0"/>
        <v>2.5714285714285716</v>
      </c>
      <c r="J12" s="14">
        <v>1</v>
      </c>
      <c r="K12" s="15" t="s">
        <v>87</v>
      </c>
      <c r="L12" s="156">
        <f>AVERAGE(J12:J14)</f>
        <v>0.80166666666666675</v>
      </c>
      <c r="M12" s="16" t="s">
        <v>88</v>
      </c>
      <c r="N12" s="48" t="s">
        <v>89</v>
      </c>
      <c r="O12" s="18" t="s">
        <v>87</v>
      </c>
      <c r="P12" s="138">
        <f>AVERAGE(J4:J12)</f>
        <v>1</v>
      </c>
      <c r="Q12" s="19" t="s">
        <v>90</v>
      </c>
      <c r="R12" s="19" t="s">
        <v>54</v>
      </c>
      <c r="S12" s="16" t="s">
        <v>91</v>
      </c>
      <c r="T12" s="19" t="s">
        <v>89</v>
      </c>
      <c r="U12" s="18" t="s">
        <v>87</v>
      </c>
      <c r="V12" s="19" t="s">
        <v>54</v>
      </c>
      <c r="W12" s="16" t="s">
        <v>91</v>
      </c>
      <c r="X12" s="19" t="s">
        <v>89</v>
      </c>
      <c r="Y12" s="21" t="s">
        <v>87</v>
      </c>
      <c r="Z12" s="22" t="s">
        <v>54</v>
      </c>
      <c r="AA12" s="39" t="s">
        <v>92</v>
      </c>
      <c r="AB12" s="22" t="s">
        <v>91</v>
      </c>
      <c r="AC12" s="21" t="s">
        <v>87</v>
      </c>
      <c r="AD12" s="22" t="s">
        <v>54</v>
      </c>
      <c r="AE12" s="39" t="s">
        <v>93</v>
      </c>
      <c r="AF12" s="22" t="s">
        <v>91</v>
      </c>
      <c r="AG12" s="24" t="s">
        <v>94</v>
      </c>
      <c r="AH12" s="25" t="s">
        <v>59</v>
      </c>
      <c r="AI12" s="24" t="s">
        <v>94</v>
      </c>
      <c r="AJ12" s="25" t="s">
        <v>59</v>
      </c>
      <c r="AK12" s="24" t="s">
        <v>94</v>
      </c>
      <c r="AL12" s="25" t="s">
        <v>59</v>
      </c>
      <c r="AM12" s="24" t="s">
        <v>60</v>
      </c>
      <c r="AN12" s="24" t="s">
        <v>60</v>
      </c>
      <c r="AO12" s="24" t="s">
        <v>60</v>
      </c>
      <c r="AP12" s="24" t="s">
        <v>60</v>
      </c>
      <c r="AQ12" s="26"/>
      <c r="AR12" s="27"/>
      <c r="AS12" s="17"/>
    </row>
    <row r="13" spans="1:45" ht="328.5" customHeight="1" x14ac:dyDescent="0.25">
      <c r="A13" s="129"/>
      <c r="B13" s="131"/>
      <c r="C13" s="132"/>
      <c r="D13" s="135"/>
      <c r="E13" s="28" t="s">
        <v>61</v>
      </c>
      <c r="F13" s="29" t="s">
        <v>95</v>
      </c>
      <c r="G13" s="163">
        <v>44805</v>
      </c>
      <c r="H13" s="152">
        <v>45291</v>
      </c>
      <c r="I13" s="170">
        <f t="shared" si="0"/>
        <v>69.428571428571431</v>
      </c>
      <c r="J13" s="154">
        <v>0.40500000000000003</v>
      </c>
      <c r="K13" s="155" t="s">
        <v>96</v>
      </c>
      <c r="L13" s="162"/>
      <c r="M13" s="167" t="s">
        <v>51</v>
      </c>
      <c r="N13" s="35"/>
      <c r="O13" s="36" t="s">
        <v>96</v>
      </c>
      <c r="P13" s="142"/>
      <c r="Q13" s="49"/>
      <c r="R13" s="37" t="s">
        <v>97</v>
      </c>
      <c r="S13" s="34" t="s">
        <v>51</v>
      </c>
      <c r="T13" s="47" t="s">
        <v>98</v>
      </c>
      <c r="U13" s="36" t="s">
        <v>96</v>
      </c>
      <c r="V13" s="19" t="s">
        <v>99</v>
      </c>
      <c r="W13" s="34" t="s">
        <v>51</v>
      </c>
      <c r="X13" s="47" t="s">
        <v>98</v>
      </c>
      <c r="Y13" s="38" t="s">
        <v>96</v>
      </c>
      <c r="Z13" s="22" t="s">
        <v>100</v>
      </c>
      <c r="AA13" s="50" t="s">
        <v>101</v>
      </c>
      <c r="AB13" s="40" t="s">
        <v>51</v>
      </c>
      <c r="AC13" s="164" t="s">
        <v>96</v>
      </c>
      <c r="AD13" s="157" t="s">
        <v>102</v>
      </c>
      <c r="AE13" s="157" t="s">
        <v>103</v>
      </c>
      <c r="AF13" s="157" t="s">
        <v>51</v>
      </c>
      <c r="AG13" s="168"/>
      <c r="AH13" s="42"/>
      <c r="AI13" s="53" t="s">
        <v>104</v>
      </c>
      <c r="AJ13" s="42" t="s">
        <v>82</v>
      </c>
      <c r="AK13" s="53" t="s">
        <v>105</v>
      </c>
      <c r="AL13" s="42" t="s">
        <v>106</v>
      </c>
      <c r="AM13" s="41" t="s">
        <v>107</v>
      </c>
      <c r="AN13" s="25" t="s">
        <v>108</v>
      </c>
      <c r="AO13" s="161" t="s">
        <v>109</v>
      </c>
      <c r="AP13" s="169" t="s">
        <v>110</v>
      </c>
      <c r="AQ13" s="160"/>
      <c r="AR13" s="161"/>
      <c r="AS13" s="35"/>
    </row>
    <row r="14" spans="1:45" ht="409.5" x14ac:dyDescent="0.25">
      <c r="A14" s="129"/>
      <c r="B14" s="131"/>
      <c r="C14" s="133"/>
      <c r="D14" s="141"/>
      <c r="E14" s="28" t="s">
        <v>72</v>
      </c>
      <c r="F14" s="29" t="s">
        <v>111</v>
      </c>
      <c r="G14" s="30">
        <v>44866</v>
      </c>
      <c r="H14" s="31">
        <v>44925</v>
      </c>
      <c r="I14" s="13">
        <f>(H14-G14)/7</f>
        <v>8.4285714285714288</v>
      </c>
      <c r="J14" s="32">
        <v>1</v>
      </c>
      <c r="K14" s="33" t="s">
        <v>112</v>
      </c>
      <c r="L14" s="162"/>
      <c r="M14" s="34" t="s">
        <v>113</v>
      </c>
      <c r="N14" s="35"/>
      <c r="O14" s="36" t="s">
        <v>114</v>
      </c>
      <c r="P14" s="142"/>
      <c r="Q14" s="46" t="s">
        <v>115</v>
      </c>
      <c r="R14" s="44" t="s">
        <v>116</v>
      </c>
      <c r="S14" s="54" t="s">
        <v>113</v>
      </c>
      <c r="T14" s="47" t="s">
        <v>117</v>
      </c>
      <c r="U14" s="36" t="s">
        <v>114</v>
      </c>
      <c r="V14" s="44" t="s">
        <v>118</v>
      </c>
      <c r="W14" s="16" t="s">
        <v>51</v>
      </c>
      <c r="X14" s="52" t="s">
        <v>119</v>
      </c>
      <c r="Y14" s="38" t="s">
        <v>114</v>
      </c>
      <c r="Z14" s="22" t="s">
        <v>100</v>
      </c>
      <c r="AA14" s="39" t="s">
        <v>120</v>
      </c>
      <c r="AB14" s="40" t="s">
        <v>113</v>
      </c>
      <c r="AC14" s="38" t="s">
        <v>114</v>
      </c>
      <c r="AD14" s="51" t="s">
        <v>121</v>
      </c>
      <c r="AE14" s="39" t="s">
        <v>122</v>
      </c>
      <c r="AF14" s="40" t="s">
        <v>113</v>
      </c>
      <c r="AG14" s="41"/>
      <c r="AH14" s="42"/>
      <c r="AI14" s="55" t="s">
        <v>123</v>
      </c>
      <c r="AJ14" s="42" t="s">
        <v>82</v>
      </c>
      <c r="AK14" s="56" t="s">
        <v>124</v>
      </c>
      <c r="AL14" s="42" t="s">
        <v>106</v>
      </c>
      <c r="AM14" s="24" t="s">
        <v>125</v>
      </c>
      <c r="AN14" s="24" t="s">
        <v>125</v>
      </c>
      <c r="AO14" s="24" t="s">
        <v>125</v>
      </c>
      <c r="AP14" s="24" t="s">
        <v>125</v>
      </c>
      <c r="AQ14" s="43"/>
      <c r="AR14" s="44"/>
      <c r="AS14" s="35"/>
    </row>
    <row r="15" spans="1:45" ht="348.75" x14ac:dyDescent="0.25">
      <c r="A15" s="143">
        <v>2</v>
      </c>
      <c r="B15" s="144" t="s">
        <v>126</v>
      </c>
      <c r="C15" s="132" t="s">
        <v>127</v>
      </c>
      <c r="D15" s="135" t="s">
        <v>128</v>
      </c>
      <c r="E15" s="9" t="s">
        <v>129</v>
      </c>
      <c r="F15" s="10" t="s">
        <v>130</v>
      </c>
      <c r="G15" s="11">
        <v>44682</v>
      </c>
      <c r="H15" s="12">
        <v>44712</v>
      </c>
      <c r="I15" s="13">
        <f t="shared" si="0"/>
        <v>4.2857142857142856</v>
      </c>
      <c r="J15" s="14">
        <v>1</v>
      </c>
      <c r="K15" s="15" t="s">
        <v>131</v>
      </c>
      <c r="L15" s="145">
        <f>AVERAGE(J15:J16)</f>
        <v>1</v>
      </c>
      <c r="M15" s="16" t="s">
        <v>51</v>
      </c>
      <c r="N15" s="57" t="s">
        <v>132</v>
      </c>
      <c r="O15" s="18" t="s">
        <v>133</v>
      </c>
      <c r="P15" s="138">
        <f>AVERAGE(J15:J16)</f>
        <v>1</v>
      </c>
      <c r="Q15" s="58" t="s">
        <v>134</v>
      </c>
      <c r="R15" s="19" t="s">
        <v>54</v>
      </c>
      <c r="S15" s="16" t="s">
        <v>51</v>
      </c>
      <c r="T15" s="59" t="s">
        <v>135</v>
      </c>
      <c r="U15" s="18" t="s">
        <v>133</v>
      </c>
      <c r="V15" s="19" t="s">
        <v>54</v>
      </c>
      <c r="W15" s="16" t="s">
        <v>51</v>
      </c>
      <c r="X15" s="59" t="s">
        <v>135</v>
      </c>
      <c r="Y15" s="21" t="s">
        <v>133</v>
      </c>
      <c r="Z15" s="22" t="s">
        <v>54</v>
      </c>
      <c r="AA15" s="39" t="s">
        <v>136</v>
      </c>
      <c r="AB15" s="22" t="s">
        <v>51</v>
      </c>
      <c r="AC15" s="21" t="s">
        <v>133</v>
      </c>
      <c r="AD15" s="22" t="s">
        <v>54</v>
      </c>
      <c r="AE15" s="39" t="s">
        <v>137</v>
      </c>
      <c r="AF15" s="22" t="s">
        <v>51</v>
      </c>
      <c r="AG15" s="24" t="s">
        <v>138</v>
      </c>
      <c r="AH15" s="25" t="s">
        <v>59</v>
      </c>
      <c r="AI15" s="24" t="s">
        <v>138</v>
      </c>
      <c r="AJ15" s="25" t="s">
        <v>59</v>
      </c>
      <c r="AK15" s="24" t="s">
        <v>138</v>
      </c>
      <c r="AL15" s="25" t="s">
        <v>59</v>
      </c>
      <c r="AM15" s="24" t="s">
        <v>60</v>
      </c>
      <c r="AN15" s="24" t="s">
        <v>60</v>
      </c>
      <c r="AO15" s="24" t="s">
        <v>60</v>
      </c>
      <c r="AP15" s="24" t="s">
        <v>60</v>
      </c>
      <c r="AQ15" s="26"/>
      <c r="AR15" s="27"/>
      <c r="AS15" s="17"/>
    </row>
    <row r="16" spans="1:45" ht="369.75" x14ac:dyDescent="0.25">
      <c r="A16" s="143"/>
      <c r="B16" s="144"/>
      <c r="C16" s="133"/>
      <c r="D16" s="141"/>
      <c r="E16" s="28" t="s">
        <v>139</v>
      </c>
      <c r="F16" s="29" t="s">
        <v>140</v>
      </c>
      <c r="G16" s="30">
        <v>44774</v>
      </c>
      <c r="H16" s="31">
        <v>44926</v>
      </c>
      <c r="I16" s="13">
        <f t="shared" si="0"/>
        <v>21.714285714285715</v>
      </c>
      <c r="J16" s="14">
        <v>1</v>
      </c>
      <c r="K16" s="33" t="s">
        <v>141</v>
      </c>
      <c r="L16" s="146"/>
      <c r="M16" s="34" t="s">
        <v>142</v>
      </c>
      <c r="N16" s="35" t="s">
        <v>143</v>
      </c>
      <c r="O16" s="36" t="s">
        <v>141</v>
      </c>
      <c r="P16" s="142"/>
      <c r="Q16" s="46" t="s">
        <v>144</v>
      </c>
      <c r="R16" s="37" t="s">
        <v>145</v>
      </c>
      <c r="S16" s="34" t="s">
        <v>142</v>
      </c>
      <c r="T16" s="47" t="s">
        <v>146</v>
      </c>
      <c r="U16" s="36" t="s">
        <v>141</v>
      </c>
      <c r="V16" s="37" t="s">
        <v>147</v>
      </c>
      <c r="W16" s="46" t="s">
        <v>142</v>
      </c>
      <c r="X16" s="60" t="s">
        <v>148</v>
      </c>
      <c r="Y16" s="38" t="s">
        <v>141</v>
      </c>
      <c r="Z16" s="61" t="s">
        <v>147</v>
      </c>
      <c r="AA16" s="39" t="s">
        <v>120</v>
      </c>
      <c r="AB16" s="40" t="s">
        <v>142</v>
      </c>
      <c r="AC16" s="38" t="s">
        <v>141</v>
      </c>
      <c r="AD16" s="22" t="s">
        <v>54</v>
      </c>
      <c r="AE16" s="39" t="s">
        <v>122</v>
      </c>
      <c r="AF16" s="40" t="s">
        <v>142</v>
      </c>
      <c r="AG16" s="41" t="s">
        <v>149</v>
      </c>
      <c r="AH16" s="25" t="s">
        <v>59</v>
      </c>
      <c r="AI16" s="41" t="s">
        <v>150</v>
      </c>
      <c r="AJ16" s="42" t="s">
        <v>82</v>
      </c>
      <c r="AK16" s="55" t="s">
        <v>151</v>
      </c>
      <c r="AL16" s="62" t="s">
        <v>106</v>
      </c>
      <c r="AM16" s="24" t="s">
        <v>125</v>
      </c>
      <c r="AN16" s="24" t="s">
        <v>125</v>
      </c>
      <c r="AO16" s="24" t="s">
        <v>125</v>
      </c>
      <c r="AP16" s="24" t="s">
        <v>125</v>
      </c>
      <c r="AQ16" s="43"/>
      <c r="AR16" s="44"/>
      <c r="AS16" s="35"/>
    </row>
    <row r="17" spans="1:45" ht="409.5" x14ac:dyDescent="0.25">
      <c r="A17" s="143"/>
      <c r="B17" s="144"/>
      <c r="C17" s="132" t="s">
        <v>152</v>
      </c>
      <c r="D17" s="147" t="s">
        <v>153</v>
      </c>
      <c r="E17" s="9" t="s">
        <v>129</v>
      </c>
      <c r="F17" s="29" t="s">
        <v>154</v>
      </c>
      <c r="G17" s="11">
        <v>44849</v>
      </c>
      <c r="H17" s="12">
        <v>44895</v>
      </c>
      <c r="I17" s="13">
        <f t="shared" si="0"/>
        <v>6.5714285714285712</v>
      </c>
      <c r="J17" s="14">
        <v>1</v>
      </c>
      <c r="K17" s="15" t="s">
        <v>155</v>
      </c>
      <c r="L17" s="145">
        <f>AVERAGE(J17:J18)</f>
        <v>1</v>
      </c>
      <c r="M17" s="16" t="s">
        <v>142</v>
      </c>
      <c r="N17" s="17"/>
      <c r="O17" s="18" t="s">
        <v>155</v>
      </c>
      <c r="P17" s="138">
        <f>AVERAGE(J17:J18)</f>
        <v>1</v>
      </c>
      <c r="Q17" s="10" t="s">
        <v>115</v>
      </c>
      <c r="R17" s="10" t="s">
        <v>156</v>
      </c>
      <c r="S17" s="16" t="s">
        <v>157</v>
      </c>
      <c r="T17" s="20" t="s">
        <v>158</v>
      </c>
      <c r="U17" s="18" t="s">
        <v>155</v>
      </c>
      <c r="V17" s="10"/>
      <c r="W17" s="16" t="s">
        <v>157</v>
      </c>
      <c r="X17" s="20" t="s">
        <v>158</v>
      </c>
      <c r="Y17" s="21" t="s">
        <v>155</v>
      </c>
      <c r="Z17" s="22" t="s">
        <v>54</v>
      </c>
      <c r="AA17" s="39" t="s">
        <v>159</v>
      </c>
      <c r="AB17" s="22" t="s">
        <v>157</v>
      </c>
      <c r="AC17" s="21" t="s">
        <v>155</v>
      </c>
      <c r="AD17" s="22" t="s">
        <v>54</v>
      </c>
      <c r="AE17" s="39" t="s">
        <v>160</v>
      </c>
      <c r="AF17" s="22" t="s">
        <v>157</v>
      </c>
      <c r="AG17" s="24"/>
      <c r="AH17" s="25"/>
      <c r="AI17" s="24" t="s">
        <v>161</v>
      </c>
      <c r="AJ17" s="42" t="s">
        <v>82</v>
      </c>
      <c r="AK17" s="24" t="s">
        <v>162</v>
      </c>
      <c r="AL17" s="42" t="s">
        <v>82</v>
      </c>
      <c r="AM17" s="24" t="s">
        <v>163</v>
      </c>
      <c r="AN17" s="24" t="s">
        <v>163</v>
      </c>
      <c r="AO17" s="24" t="s">
        <v>163</v>
      </c>
      <c r="AP17" s="24" t="s">
        <v>163</v>
      </c>
      <c r="AQ17" s="26"/>
      <c r="AR17" s="27"/>
      <c r="AS17" s="17"/>
    </row>
    <row r="18" spans="1:45" ht="216.75" x14ac:dyDescent="0.25">
      <c r="A18" s="143"/>
      <c r="B18" s="144"/>
      <c r="C18" s="132"/>
      <c r="D18" s="134"/>
      <c r="E18" s="9"/>
      <c r="F18" s="29" t="s">
        <v>164</v>
      </c>
      <c r="G18" s="11">
        <v>44896</v>
      </c>
      <c r="H18" s="12">
        <v>44925</v>
      </c>
      <c r="I18" s="13">
        <f t="shared" si="0"/>
        <v>4.1428571428571432</v>
      </c>
      <c r="J18" s="14">
        <v>1</v>
      </c>
      <c r="K18" s="15" t="s">
        <v>165</v>
      </c>
      <c r="L18" s="145"/>
      <c r="M18" s="16" t="s">
        <v>142</v>
      </c>
      <c r="N18" s="17"/>
      <c r="O18" s="18" t="s">
        <v>165</v>
      </c>
      <c r="P18" s="138"/>
      <c r="Q18" s="10" t="s">
        <v>115</v>
      </c>
      <c r="R18" s="63"/>
      <c r="S18" s="16" t="s">
        <v>157</v>
      </c>
      <c r="T18" s="17"/>
      <c r="U18" s="18" t="s">
        <v>165</v>
      </c>
      <c r="V18" s="64" t="s">
        <v>166</v>
      </c>
      <c r="W18" s="19" t="s">
        <v>157</v>
      </c>
      <c r="X18" s="65" t="s">
        <v>167</v>
      </c>
      <c r="Y18" s="21" t="s">
        <v>165</v>
      </c>
      <c r="Z18" s="22" t="s">
        <v>166</v>
      </c>
      <c r="AA18" s="39" t="s">
        <v>168</v>
      </c>
      <c r="AB18" s="22" t="s">
        <v>157</v>
      </c>
      <c r="AC18" s="21" t="s">
        <v>165</v>
      </c>
      <c r="AD18" s="22" t="s">
        <v>166</v>
      </c>
      <c r="AE18" s="39" t="s">
        <v>169</v>
      </c>
      <c r="AF18" s="22" t="s">
        <v>157</v>
      </c>
      <c r="AG18" s="24"/>
      <c r="AH18" s="25"/>
      <c r="AI18" s="17"/>
      <c r="AJ18" s="17"/>
      <c r="AK18" s="17" t="s">
        <v>170</v>
      </c>
      <c r="AL18" s="62" t="s">
        <v>106</v>
      </c>
      <c r="AM18" s="24" t="s">
        <v>171</v>
      </c>
      <c r="AN18" s="24" t="s">
        <v>171</v>
      </c>
      <c r="AO18" s="24" t="s">
        <v>171</v>
      </c>
      <c r="AP18" s="24" t="s">
        <v>171</v>
      </c>
      <c r="AQ18" s="26"/>
      <c r="AR18" s="27"/>
      <c r="AS18" s="17"/>
    </row>
    <row r="19" spans="1:45" ht="369.75" x14ac:dyDescent="0.25">
      <c r="A19" s="143">
        <v>3</v>
      </c>
      <c r="B19" s="149" t="s">
        <v>172</v>
      </c>
      <c r="C19" s="132" t="s">
        <v>173</v>
      </c>
      <c r="D19" s="147" t="s">
        <v>174</v>
      </c>
      <c r="E19" s="9" t="s">
        <v>129</v>
      </c>
      <c r="F19" s="10" t="s">
        <v>175</v>
      </c>
      <c r="G19" s="11">
        <v>44652</v>
      </c>
      <c r="H19" s="12">
        <v>44834</v>
      </c>
      <c r="I19" s="13">
        <f t="shared" si="0"/>
        <v>26</v>
      </c>
      <c r="J19" s="14">
        <v>1</v>
      </c>
      <c r="K19" s="15" t="s">
        <v>176</v>
      </c>
      <c r="L19" s="156">
        <f>AVERAGE(J19:J21)</f>
        <v>0.41666666666666669</v>
      </c>
      <c r="M19" s="16" t="s">
        <v>177</v>
      </c>
      <c r="N19" s="17" t="s">
        <v>178</v>
      </c>
      <c r="O19" s="18" t="s">
        <v>176</v>
      </c>
      <c r="P19" s="138">
        <f>AVERAGE(J19:J21)</f>
        <v>0.41666666666666669</v>
      </c>
      <c r="Q19" s="10" t="s">
        <v>179</v>
      </c>
      <c r="R19" s="10" t="s">
        <v>54</v>
      </c>
      <c r="S19" s="16" t="s">
        <v>177</v>
      </c>
      <c r="T19" s="17" t="s">
        <v>178</v>
      </c>
      <c r="U19" s="18" t="s">
        <v>176</v>
      </c>
      <c r="V19" s="10"/>
      <c r="W19" s="16" t="s">
        <v>177</v>
      </c>
      <c r="X19" s="17" t="s">
        <v>178</v>
      </c>
      <c r="Y19" s="21" t="s">
        <v>176</v>
      </c>
      <c r="Z19" s="22" t="s">
        <v>54</v>
      </c>
      <c r="AA19" s="39" t="s">
        <v>180</v>
      </c>
      <c r="AB19" s="22" t="s">
        <v>177</v>
      </c>
      <c r="AC19" s="21" t="s">
        <v>176</v>
      </c>
      <c r="AD19" s="22" t="s">
        <v>54</v>
      </c>
      <c r="AE19" s="39" t="s">
        <v>181</v>
      </c>
      <c r="AF19" s="22" t="s">
        <v>177</v>
      </c>
      <c r="AG19" s="24" t="s">
        <v>182</v>
      </c>
      <c r="AH19" s="25" t="s">
        <v>59</v>
      </c>
      <c r="AI19" s="66" t="s">
        <v>182</v>
      </c>
      <c r="AJ19" s="25" t="s">
        <v>59</v>
      </c>
      <c r="AK19" s="67" t="s">
        <v>182</v>
      </c>
      <c r="AL19" s="25" t="s">
        <v>59</v>
      </c>
      <c r="AM19" s="24" t="s">
        <v>60</v>
      </c>
      <c r="AN19" s="24" t="s">
        <v>60</v>
      </c>
      <c r="AO19" s="24" t="s">
        <v>60</v>
      </c>
      <c r="AP19" s="24" t="s">
        <v>60</v>
      </c>
      <c r="AQ19" s="26"/>
      <c r="AR19" s="27"/>
      <c r="AS19" s="17"/>
    </row>
    <row r="20" spans="1:45" ht="191.25" x14ac:dyDescent="0.25">
      <c r="A20" s="148"/>
      <c r="B20" s="144"/>
      <c r="C20" s="133"/>
      <c r="D20" s="134"/>
      <c r="E20" s="28" t="s">
        <v>183</v>
      </c>
      <c r="F20" s="29" t="s">
        <v>184</v>
      </c>
      <c r="G20" s="163">
        <v>45078</v>
      </c>
      <c r="H20" s="152">
        <v>45838</v>
      </c>
      <c r="I20" s="170">
        <f t="shared" si="0"/>
        <v>108.57142857142857</v>
      </c>
      <c r="J20" s="171">
        <v>0.25</v>
      </c>
      <c r="K20" s="155" t="s">
        <v>185</v>
      </c>
      <c r="L20" s="162"/>
      <c r="M20" s="167" t="s">
        <v>186</v>
      </c>
      <c r="N20" s="35"/>
      <c r="O20" s="36" t="s">
        <v>185</v>
      </c>
      <c r="P20" s="142"/>
      <c r="Q20" s="68" t="s">
        <v>115</v>
      </c>
      <c r="R20" s="37"/>
      <c r="S20" s="34" t="s">
        <v>186</v>
      </c>
      <c r="T20" s="35"/>
      <c r="U20" s="36" t="s">
        <v>185</v>
      </c>
      <c r="V20" s="37"/>
      <c r="W20" s="34" t="s">
        <v>186</v>
      </c>
      <c r="X20" s="35"/>
      <c r="Y20" s="38" t="s">
        <v>185</v>
      </c>
      <c r="Z20" s="61"/>
      <c r="AA20" s="52" t="s">
        <v>187</v>
      </c>
      <c r="AB20" s="40"/>
      <c r="AC20" s="164" t="s">
        <v>185</v>
      </c>
      <c r="AD20" s="157" t="s">
        <v>188</v>
      </c>
      <c r="AE20" s="157" t="s">
        <v>189</v>
      </c>
      <c r="AF20" s="157"/>
      <c r="AG20" s="168"/>
      <c r="AH20" s="42"/>
      <c r="AI20" s="41"/>
      <c r="AJ20" s="42"/>
      <c r="AK20" s="41"/>
      <c r="AL20" s="42"/>
      <c r="AM20" s="47" t="s">
        <v>190</v>
      </c>
      <c r="AN20" s="165" t="s">
        <v>190</v>
      </c>
      <c r="AO20" s="161" t="s">
        <v>191</v>
      </c>
      <c r="AP20" s="169" t="s">
        <v>110</v>
      </c>
      <c r="AQ20" s="160"/>
      <c r="AR20" s="161"/>
      <c r="AS20" s="35"/>
    </row>
    <row r="21" spans="1:45" ht="165.75" x14ac:dyDescent="0.25">
      <c r="A21" s="148"/>
      <c r="B21" s="144"/>
      <c r="C21" s="133"/>
      <c r="D21" s="135"/>
      <c r="E21" s="28" t="s">
        <v>139</v>
      </c>
      <c r="F21" s="29" t="s">
        <v>192</v>
      </c>
      <c r="G21" s="30">
        <v>45170</v>
      </c>
      <c r="H21" s="31">
        <v>46006</v>
      </c>
      <c r="I21" s="13">
        <f t="shared" si="0"/>
        <v>119.42857142857143</v>
      </c>
      <c r="J21" s="14">
        <v>0</v>
      </c>
      <c r="K21" s="33" t="s">
        <v>193</v>
      </c>
      <c r="L21" s="162"/>
      <c r="M21" s="34" t="s">
        <v>51</v>
      </c>
      <c r="N21" s="35"/>
      <c r="O21" s="36" t="s">
        <v>193</v>
      </c>
      <c r="P21" s="142"/>
      <c r="Q21" s="68" t="s">
        <v>115</v>
      </c>
      <c r="R21" s="37"/>
      <c r="S21" s="34" t="s">
        <v>51</v>
      </c>
      <c r="T21" s="35"/>
      <c r="U21" s="36" t="s">
        <v>193</v>
      </c>
      <c r="V21" s="37"/>
      <c r="W21" s="34" t="s">
        <v>51</v>
      </c>
      <c r="X21" s="35"/>
      <c r="Y21" s="38" t="s">
        <v>193</v>
      </c>
      <c r="Z21" s="61"/>
      <c r="AA21" s="47" t="s">
        <v>194</v>
      </c>
      <c r="AB21" s="40"/>
      <c r="AC21" s="38" t="s">
        <v>193</v>
      </c>
      <c r="AD21" s="70" t="s">
        <v>195</v>
      </c>
      <c r="AE21" s="52" t="s">
        <v>196</v>
      </c>
      <c r="AF21" s="40"/>
      <c r="AG21" s="41"/>
      <c r="AH21" s="42"/>
      <c r="AI21" s="41"/>
      <c r="AJ21" s="42"/>
      <c r="AK21" s="41"/>
      <c r="AL21" s="42"/>
      <c r="AM21" s="52" t="s">
        <v>197</v>
      </c>
      <c r="AN21" s="69" t="s">
        <v>197</v>
      </c>
      <c r="AO21" s="70" t="s">
        <v>195</v>
      </c>
      <c r="AP21" s="70" t="s">
        <v>195</v>
      </c>
      <c r="AQ21" s="71"/>
      <c r="AR21" s="44"/>
      <c r="AS21" s="35"/>
    </row>
    <row r="22" spans="1:45" ht="127.5" x14ac:dyDescent="0.25">
      <c r="A22" s="150">
        <v>4</v>
      </c>
      <c r="B22" s="151" t="s">
        <v>198</v>
      </c>
      <c r="C22" s="132" t="s">
        <v>199</v>
      </c>
      <c r="D22" s="147" t="s">
        <v>200</v>
      </c>
      <c r="E22" s="9" t="s">
        <v>129</v>
      </c>
      <c r="F22" s="10" t="s">
        <v>49</v>
      </c>
      <c r="G22" s="11">
        <v>44683</v>
      </c>
      <c r="H22" s="12">
        <v>44742</v>
      </c>
      <c r="I22" s="13">
        <f t="shared" si="0"/>
        <v>8.4285714285714288</v>
      </c>
      <c r="J22" s="14">
        <v>1</v>
      </c>
      <c r="K22" s="15" t="s">
        <v>50</v>
      </c>
      <c r="L22" s="156">
        <f>AVERAGE(J22:J24)</f>
        <v>0.97000000000000008</v>
      </c>
      <c r="M22" s="16" t="s">
        <v>51</v>
      </c>
      <c r="N22" s="17" t="s">
        <v>52</v>
      </c>
      <c r="O22" s="18" t="s">
        <v>50</v>
      </c>
      <c r="P22" s="138">
        <f>AVERAGE(J22:J24)</f>
        <v>0.97000000000000008</v>
      </c>
      <c r="Q22" s="10" t="s">
        <v>201</v>
      </c>
      <c r="R22" s="10" t="s">
        <v>54</v>
      </c>
      <c r="S22" s="16" t="s">
        <v>51</v>
      </c>
      <c r="T22" s="17" t="s">
        <v>52</v>
      </c>
      <c r="U22" s="18" t="s">
        <v>50</v>
      </c>
      <c r="V22" s="10"/>
      <c r="W22" s="16" t="s">
        <v>51</v>
      </c>
      <c r="X22" s="17" t="s">
        <v>52</v>
      </c>
      <c r="Y22" s="21" t="s">
        <v>50</v>
      </c>
      <c r="Z22" s="22" t="s">
        <v>54</v>
      </c>
      <c r="AA22" s="39" t="s">
        <v>202</v>
      </c>
      <c r="AB22" s="22" t="s">
        <v>51</v>
      </c>
      <c r="AC22" s="21" t="s">
        <v>50</v>
      </c>
      <c r="AD22" s="22" t="s">
        <v>54</v>
      </c>
      <c r="AE22" s="39" t="s">
        <v>203</v>
      </c>
      <c r="AF22" s="22" t="s">
        <v>51</v>
      </c>
      <c r="AG22" s="24" t="s">
        <v>204</v>
      </c>
      <c r="AH22" s="25" t="s">
        <v>59</v>
      </c>
      <c r="AI22" s="24" t="s">
        <v>205</v>
      </c>
      <c r="AJ22" s="25"/>
      <c r="AK22" s="24" t="s">
        <v>205</v>
      </c>
      <c r="AL22" s="25"/>
      <c r="AM22" s="24" t="s">
        <v>60</v>
      </c>
      <c r="AN22" s="24" t="s">
        <v>60</v>
      </c>
      <c r="AO22" s="24" t="s">
        <v>60</v>
      </c>
      <c r="AP22" s="24" t="s">
        <v>60</v>
      </c>
      <c r="AQ22" s="26"/>
      <c r="AR22" s="27"/>
      <c r="AS22" s="17"/>
    </row>
    <row r="23" spans="1:45" ht="140.25" x14ac:dyDescent="0.25">
      <c r="A23" s="129"/>
      <c r="B23" s="131"/>
      <c r="C23" s="133"/>
      <c r="D23" s="134"/>
      <c r="E23" s="28" t="s">
        <v>183</v>
      </c>
      <c r="F23" s="29" t="s">
        <v>62</v>
      </c>
      <c r="G23" s="30">
        <v>44683</v>
      </c>
      <c r="H23" s="31">
        <v>44925</v>
      </c>
      <c r="I23" s="13">
        <f t="shared" si="0"/>
        <v>34.571428571428569</v>
      </c>
      <c r="J23" s="14">
        <v>1</v>
      </c>
      <c r="K23" s="33" t="s">
        <v>63</v>
      </c>
      <c r="L23" s="162"/>
      <c r="M23" s="34" t="s">
        <v>51</v>
      </c>
      <c r="N23" s="35" t="s">
        <v>206</v>
      </c>
      <c r="O23" s="36" t="s">
        <v>63</v>
      </c>
      <c r="P23" s="142"/>
      <c r="Q23" s="37" t="s">
        <v>207</v>
      </c>
      <c r="R23" s="10" t="s">
        <v>54</v>
      </c>
      <c r="S23" s="34" t="s">
        <v>51</v>
      </c>
      <c r="T23" s="35" t="s">
        <v>206</v>
      </c>
      <c r="U23" s="36" t="s">
        <v>63</v>
      </c>
      <c r="V23" s="10"/>
      <c r="W23" s="34" t="s">
        <v>51</v>
      </c>
      <c r="X23" s="35" t="s">
        <v>206</v>
      </c>
      <c r="Y23" s="38" t="s">
        <v>63</v>
      </c>
      <c r="Z23" s="22" t="s">
        <v>54</v>
      </c>
      <c r="AA23" s="39" t="s">
        <v>208</v>
      </c>
      <c r="AB23" s="40" t="s">
        <v>51</v>
      </c>
      <c r="AC23" s="38" t="s">
        <v>63</v>
      </c>
      <c r="AD23" s="22" t="s">
        <v>54</v>
      </c>
      <c r="AE23" s="39" t="s">
        <v>209</v>
      </c>
      <c r="AF23" s="40" t="s">
        <v>51</v>
      </c>
      <c r="AG23" s="24" t="s">
        <v>205</v>
      </c>
      <c r="AH23" s="25" t="s">
        <v>59</v>
      </c>
      <c r="AI23" s="24" t="s">
        <v>210</v>
      </c>
      <c r="AJ23" s="42"/>
      <c r="AK23" s="24" t="s">
        <v>210</v>
      </c>
      <c r="AL23" s="42"/>
      <c r="AM23" s="24" t="s">
        <v>60</v>
      </c>
      <c r="AN23" s="24" t="s">
        <v>60</v>
      </c>
      <c r="AO23" s="24" t="s">
        <v>60</v>
      </c>
      <c r="AP23" s="24" t="s">
        <v>60</v>
      </c>
      <c r="AQ23" s="43"/>
      <c r="AR23" s="44"/>
      <c r="AS23" s="35"/>
    </row>
    <row r="24" spans="1:45" ht="408" x14ac:dyDescent="0.25">
      <c r="A24" s="129"/>
      <c r="B24" s="131"/>
      <c r="C24" s="133"/>
      <c r="D24" s="135"/>
      <c r="E24" s="28" t="s">
        <v>139</v>
      </c>
      <c r="F24" s="29" t="s">
        <v>211</v>
      </c>
      <c r="G24" s="163">
        <v>44683</v>
      </c>
      <c r="H24" s="152">
        <v>45534</v>
      </c>
      <c r="I24" s="170">
        <f t="shared" si="0"/>
        <v>121.57142857142857</v>
      </c>
      <c r="J24" s="171">
        <v>0.91</v>
      </c>
      <c r="K24" s="155" t="s">
        <v>212</v>
      </c>
      <c r="L24" s="162"/>
      <c r="M24" s="167" t="s">
        <v>51</v>
      </c>
      <c r="N24" s="35" t="s">
        <v>213</v>
      </c>
      <c r="O24" s="36" t="s">
        <v>212</v>
      </c>
      <c r="P24" s="142"/>
      <c r="Q24" s="46" t="s">
        <v>214</v>
      </c>
      <c r="R24" s="34" t="s">
        <v>215</v>
      </c>
      <c r="S24" s="34" t="s">
        <v>51</v>
      </c>
      <c r="T24" s="47" t="s">
        <v>213</v>
      </c>
      <c r="U24" s="36" t="s">
        <v>212</v>
      </c>
      <c r="V24" s="46" t="s">
        <v>216</v>
      </c>
      <c r="W24" s="34" t="s">
        <v>51</v>
      </c>
      <c r="X24" s="60" t="s">
        <v>217</v>
      </c>
      <c r="Y24" s="72" t="s">
        <v>212</v>
      </c>
      <c r="Z24" s="34" t="s">
        <v>218</v>
      </c>
      <c r="AA24" s="73" t="s">
        <v>219</v>
      </c>
      <c r="AB24" s="34" t="s">
        <v>51</v>
      </c>
      <c r="AC24" s="166" t="s">
        <v>212</v>
      </c>
      <c r="AD24" s="157" t="s">
        <v>220</v>
      </c>
      <c r="AE24" s="172" t="s">
        <v>221</v>
      </c>
      <c r="AF24" s="157" t="s">
        <v>51</v>
      </c>
      <c r="AG24" s="168" t="s">
        <v>222</v>
      </c>
      <c r="AH24" s="25" t="s">
        <v>59</v>
      </c>
      <c r="AI24" s="24" t="s">
        <v>223</v>
      </c>
      <c r="AJ24" s="42" t="s">
        <v>82</v>
      </c>
      <c r="AK24" s="74" t="s">
        <v>224</v>
      </c>
      <c r="AL24" s="62" t="s">
        <v>106</v>
      </c>
      <c r="AM24" s="74" t="s">
        <v>225</v>
      </c>
      <c r="AN24" s="25" t="s">
        <v>108</v>
      </c>
      <c r="AO24" s="173" t="s">
        <v>226</v>
      </c>
      <c r="AP24" s="169" t="s">
        <v>110</v>
      </c>
      <c r="AQ24" s="160"/>
      <c r="AR24" s="161"/>
      <c r="AS24" s="35"/>
    </row>
    <row r="25" spans="1:45" ht="255" x14ac:dyDescent="0.25">
      <c r="A25" s="129"/>
      <c r="B25" s="131"/>
      <c r="C25" s="132" t="s">
        <v>227</v>
      </c>
      <c r="D25" s="147" t="s">
        <v>228</v>
      </c>
      <c r="E25" s="9" t="s">
        <v>129</v>
      </c>
      <c r="F25" s="10" t="s">
        <v>86</v>
      </c>
      <c r="G25" s="11">
        <v>44774</v>
      </c>
      <c r="H25" s="12">
        <v>44792</v>
      </c>
      <c r="I25" s="13">
        <f t="shared" si="0"/>
        <v>2.5714285714285716</v>
      </c>
      <c r="J25" s="14">
        <v>1</v>
      </c>
      <c r="K25" s="15" t="s">
        <v>87</v>
      </c>
      <c r="L25" s="156">
        <f>AVERAGE(J25:J27)</f>
        <v>0.80166666666666675</v>
      </c>
      <c r="M25" s="16" t="s">
        <v>88</v>
      </c>
      <c r="N25" s="48" t="s">
        <v>89</v>
      </c>
      <c r="O25" s="18" t="s">
        <v>87</v>
      </c>
      <c r="P25" s="138">
        <f>AVERAGE(J25:J27)</f>
        <v>0.80166666666666675</v>
      </c>
      <c r="Q25" s="19" t="s">
        <v>229</v>
      </c>
      <c r="R25" s="19" t="s">
        <v>54</v>
      </c>
      <c r="S25" s="16" t="s">
        <v>91</v>
      </c>
      <c r="T25" s="19" t="s">
        <v>89</v>
      </c>
      <c r="U25" s="18" t="s">
        <v>87</v>
      </c>
      <c r="V25" s="19"/>
      <c r="W25" s="16" t="s">
        <v>91</v>
      </c>
      <c r="X25" s="19" t="s">
        <v>89</v>
      </c>
      <c r="Y25" s="21" t="s">
        <v>87</v>
      </c>
      <c r="Z25" s="22" t="s">
        <v>54</v>
      </c>
      <c r="AA25" s="39" t="s">
        <v>230</v>
      </c>
      <c r="AB25" s="22" t="s">
        <v>91</v>
      </c>
      <c r="AC25" s="21" t="s">
        <v>87</v>
      </c>
      <c r="AD25" s="22" t="s">
        <v>54</v>
      </c>
      <c r="AE25" s="39" t="s">
        <v>231</v>
      </c>
      <c r="AF25" s="22" t="s">
        <v>91</v>
      </c>
      <c r="AG25" s="24" t="s">
        <v>232</v>
      </c>
      <c r="AH25" s="25" t="s">
        <v>59</v>
      </c>
      <c r="AI25" s="24" t="s">
        <v>232</v>
      </c>
      <c r="AJ25" s="25" t="s">
        <v>59</v>
      </c>
      <c r="AK25" s="24" t="s">
        <v>232</v>
      </c>
      <c r="AL25" s="25" t="s">
        <v>59</v>
      </c>
      <c r="AM25" s="24" t="s">
        <v>60</v>
      </c>
      <c r="AN25" s="24" t="s">
        <v>60</v>
      </c>
      <c r="AO25" s="24" t="s">
        <v>60</v>
      </c>
      <c r="AP25" s="24" t="s">
        <v>60</v>
      </c>
      <c r="AQ25" s="26"/>
      <c r="AR25" s="27"/>
      <c r="AS25" s="17"/>
    </row>
    <row r="26" spans="1:45" ht="252.75" customHeight="1" x14ac:dyDescent="0.25">
      <c r="A26" s="129"/>
      <c r="B26" s="131"/>
      <c r="C26" s="133"/>
      <c r="D26" s="134"/>
      <c r="E26" s="28" t="s">
        <v>183</v>
      </c>
      <c r="F26" s="29" t="s">
        <v>95</v>
      </c>
      <c r="G26" s="30">
        <v>44805</v>
      </c>
      <c r="H26" s="31">
        <v>45291</v>
      </c>
      <c r="I26" s="153">
        <f t="shared" si="0"/>
        <v>69.428571428571431</v>
      </c>
      <c r="J26" s="154">
        <v>0.40500000000000003</v>
      </c>
      <c r="K26" s="155" t="s">
        <v>233</v>
      </c>
      <c r="L26" s="162"/>
      <c r="M26" s="34" t="s">
        <v>234</v>
      </c>
      <c r="N26" s="44"/>
      <c r="O26" s="36" t="s">
        <v>233</v>
      </c>
      <c r="P26" s="142"/>
      <c r="Q26" s="68" t="s">
        <v>115</v>
      </c>
      <c r="R26" s="37" t="s">
        <v>235</v>
      </c>
      <c r="S26" s="34" t="s">
        <v>234</v>
      </c>
      <c r="T26" s="75" t="s">
        <v>115</v>
      </c>
      <c r="U26" s="36" t="s">
        <v>233</v>
      </c>
      <c r="V26" s="37" t="s">
        <v>236</v>
      </c>
      <c r="W26" s="34" t="s">
        <v>234</v>
      </c>
      <c r="X26" s="76" t="s">
        <v>115</v>
      </c>
      <c r="Y26" s="38" t="s">
        <v>233</v>
      </c>
      <c r="Z26" s="40" t="s">
        <v>237</v>
      </c>
      <c r="AA26" s="50" t="s">
        <v>101</v>
      </c>
      <c r="AB26" s="40" t="s">
        <v>234</v>
      </c>
      <c r="AC26" s="38" t="s">
        <v>233</v>
      </c>
      <c r="AD26" s="157" t="s">
        <v>237</v>
      </c>
      <c r="AE26" s="174" t="s">
        <v>238</v>
      </c>
      <c r="AF26" s="157" t="s">
        <v>234</v>
      </c>
      <c r="AG26" s="41"/>
      <c r="AH26" s="42"/>
      <c r="AI26" s="41"/>
      <c r="AJ26" s="42"/>
      <c r="AK26" s="41" t="s">
        <v>239</v>
      </c>
      <c r="AL26" s="62" t="s">
        <v>106</v>
      </c>
      <c r="AM26" s="41" t="s">
        <v>107</v>
      </c>
      <c r="AN26" s="25" t="s">
        <v>108</v>
      </c>
      <c r="AO26" s="158" t="s">
        <v>109</v>
      </c>
      <c r="AP26" s="159" t="s">
        <v>110</v>
      </c>
      <c r="AQ26" s="160"/>
      <c r="AR26" s="44"/>
      <c r="AS26" s="35"/>
    </row>
    <row r="27" spans="1:45" ht="409.5" x14ac:dyDescent="0.25">
      <c r="A27" s="129"/>
      <c r="B27" s="131"/>
      <c r="C27" s="133"/>
      <c r="D27" s="134"/>
      <c r="E27" s="28" t="s">
        <v>139</v>
      </c>
      <c r="F27" s="29" t="s">
        <v>111</v>
      </c>
      <c r="G27" s="30">
        <v>44866</v>
      </c>
      <c r="H27" s="31">
        <v>44925</v>
      </c>
      <c r="I27" s="13">
        <f t="shared" si="0"/>
        <v>8.4285714285714288</v>
      </c>
      <c r="J27" s="14">
        <v>1</v>
      </c>
      <c r="K27" s="33" t="s">
        <v>112</v>
      </c>
      <c r="L27" s="162"/>
      <c r="M27" s="34" t="s">
        <v>113</v>
      </c>
      <c r="N27" s="35"/>
      <c r="O27" s="36" t="s">
        <v>114</v>
      </c>
      <c r="P27" s="142"/>
      <c r="Q27" s="68" t="s">
        <v>115</v>
      </c>
      <c r="R27" s="37" t="s">
        <v>240</v>
      </c>
      <c r="S27" s="54" t="s">
        <v>113</v>
      </c>
      <c r="T27" s="35"/>
      <c r="U27" s="36" t="s">
        <v>114</v>
      </c>
      <c r="V27" s="22" t="s">
        <v>241</v>
      </c>
      <c r="W27" s="54" t="s">
        <v>51</v>
      </c>
      <c r="X27" s="77" t="s">
        <v>242</v>
      </c>
      <c r="Y27" s="38" t="s">
        <v>114</v>
      </c>
      <c r="Z27" s="22" t="s">
        <v>241</v>
      </c>
      <c r="AA27" s="39" t="s">
        <v>243</v>
      </c>
      <c r="AB27" s="40" t="s">
        <v>113</v>
      </c>
      <c r="AC27" s="38" t="s">
        <v>114</v>
      </c>
      <c r="AD27" s="22" t="s">
        <v>54</v>
      </c>
      <c r="AE27" s="39" t="s">
        <v>244</v>
      </c>
      <c r="AF27" s="40" t="s">
        <v>113</v>
      </c>
      <c r="AG27" s="41"/>
      <c r="AH27" s="42"/>
      <c r="AI27" s="54" t="s">
        <v>123</v>
      </c>
      <c r="AJ27" s="42" t="s">
        <v>82</v>
      </c>
      <c r="AK27" s="56" t="s">
        <v>245</v>
      </c>
      <c r="AL27" s="62" t="s">
        <v>106</v>
      </c>
      <c r="AM27" s="24" t="s">
        <v>125</v>
      </c>
      <c r="AN27" s="24" t="s">
        <v>125</v>
      </c>
      <c r="AO27" s="24" t="s">
        <v>125</v>
      </c>
      <c r="AP27" s="24" t="s">
        <v>125</v>
      </c>
      <c r="AQ27" s="43"/>
      <c r="AR27" s="44"/>
      <c r="AS27" s="35"/>
    </row>
  </sheetData>
  <mergeCells count="101">
    <mergeCell ref="A19:A21"/>
    <mergeCell ref="B19:B21"/>
    <mergeCell ref="C19:C21"/>
    <mergeCell ref="D19:D21"/>
    <mergeCell ref="L19:L21"/>
    <mergeCell ref="P25:P27"/>
    <mergeCell ref="P19:P21"/>
    <mergeCell ref="A22:A27"/>
    <mergeCell ref="B22:B27"/>
    <mergeCell ref="C22:C24"/>
    <mergeCell ref="D22:D24"/>
    <mergeCell ref="L22:L24"/>
    <mergeCell ref="P22:P24"/>
    <mergeCell ref="C25:C27"/>
    <mergeCell ref="D25:D27"/>
    <mergeCell ref="L25:L27"/>
    <mergeCell ref="C12:C14"/>
    <mergeCell ref="D12:D14"/>
    <mergeCell ref="L12:L14"/>
    <mergeCell ref="P12:P14"/>
    <mergeCell ref="A15:A18"/>
    <mergeCell ref="B15:B18"/>
    <mergeCell ref="C15:C16"/>
    <mergeCell ref="D15:D16"/>
    <mergeCell ref="L15:L16"/>
    <mergeCell ref="P15:P16"/>
    <mergeCell ref="C17:C18"/>
    <mergeCell ref="D17:D18"/>
    <mergeCell ref="L17:L18"/>
    <mergeCell ref="P17:P18"/>
    <mergeCell ref="AP7:AP8"/>
    <mergeCell ref="AQ7:AQ8"/>
    <mergeCell ref="AR7:AR8"/>
    <mergeCell ref="AS7:AS8"/>
    <mergeCell ref="A9:A14"/>
    <mergeCell ref="B9:B14"/>
    <mergeCell ref="C9:C11"/>
    <mergeCell ref="D9:D11"/>
    <mergeCell ref="L9:L11"/>
    <mergeCell ref="AI7:AI8"/>
    <mergeCell ref="AJ7:AJ8"/>
    <mergeCell ref="AK7:AK8"/>
    <mergeCell ref="AL7:AL8"/>
    <mergeCell ref="AM7:AM8"/>
    <mergeCell ref="AN7:AN8"/>
    <mergeCell ref="AC7:AC8"/>
    <mergeCell ref="AD7:AD8"/>
    <mergeCell ref="AE7:AE8"/>
    <mergeCell ref="AF7:AF8"/>
    <mergeCell ref="AG7:AG8"/>
    <mergeCell ref="AH7:AH8"/>
    <mergeCell ref="W7:W8"/>
    <mergeCell ref="X7:X8"/>
    <mergeCell ref="P9:P11"/>
    <mergeCell ref="AA7:AA8"/>
    <mergeCell ref="AB7:AB8"/>
    <mergeCell ref="Q7:Q8"/>
    <mergeCell ref="R7:R8"/>
    <mergeCell ref="S7:S8"/>
    <mergeCell ref="T7:T8"/>
    <mergeCell ref="U7:U8"/>
    <mergeCell ref="V7:V8"/>
    <mergeCell ref="AO7:AO8"/>
    <mergeCell ref="K7:K8"/>
    <mergeCell ref="L7:L8"/>
    <mergeCell ref="M7:M8"/>
    <mergeCell ref="N7:N8"/>
    <mergeCell ref="O7:O8"/>
    <mergeCell ref="P7:P8"/>
    <mergeCell ref="AQ6:AS6"/>
    <mergeCell ref="A7:A8"/>
    <mergeCell ref="B7:B8"/>
    <mergeCell ref="C7:C8"/>
    <mergeCell ref="D7:D8"/>
    <mergeCell ref="E7:E8"/>
    <mergeCell ref="F7:F8"/>
    <mergeCell ref="G7:H7"/>
    <mergeCell ref="I7:I8"/>
    <mergeCell ref="J7:J8"/>
    <mergeCell ref="A6:AF6"/>
    <mergeCell ref="AG6:AH6"/>
    <mergeCell ref="AI6:AJ6"/>
    <mergeCell ref="AK6:AL6"/>
    <mergeCell ref="AM6:AN6"/>
    <mergeCell ref="AO6:AP6"/>
    <mergeCell ref="Y7:Y8"/>
    <mergeCell ref="Z7:Z8"/>
    <mergeCell ref="A3:B3"/>
    <mergeCell ref="C3:I3"/>
    <mergeCell ref="J3:K3"/>
    <mergeCell ref="L3:AS3"/>
    <mergeCell ref="A4:B4"/>
    <mergeCell ref="A5:B5"/>
    <mergeCell ref="C5:AS5"/>
    <mergeCell ref="A1:B1"/>
    <mergeCell ref="C1:I1"/>
    <mergeCell ref="K1:AS1"/>
    <mergeCell ref="A2:B2"/>
    <mergeCell ref="C2:I2"/>
    <mergeCell ref="J2:K2"/>
    <mergeCell ref="L2:AS2"/>
  </mergeCells>
  <conditionalFormatting sqref="P13">
    <cfRule type="cellIs" dxfId="17" priority="1" operator="greaterThan">
      <formula>1</formula>
    </cfRule>
  </conditionalFormatting>
  <conditionalFormatting sqref="L9:L12 L14">
    <cfRule type="cellIs" dxfId="16" priority="18" operator="greaterThan">
      <formula>1</formula>
    </cfRule>
  </conditionalFormatting>
  <conditionalFormatting sqref="L15:L16">
    <cfRule type="cellIs" dxfId="15" priority="16" operator="greaterThan">
      <formula>1</formula>
    </cfRule>
    <cfRule type="cellIs" dxfId="14" priority="17" operator="greaterThan">
      <formula>100</formula>
    </cfRule>
  </conditionalFormatting>
  <conditionalFormatting sqref="L17:L18">
    <cfRule type="cellIs" dxfId="13" priority="14" operator="greaterThan">
      <formula>1</formula>
    </cfRule>
    <cfRule type="cellIs" dxfId="12" priority="15" operator="greaterThan">
      <formula>100</formula>
    </cfRule>
  </conditionalFormatting>
  <conditionalFormatting sqref="L19:L21">
    <cfRule type="cellIs" dxfId="11" priority="13" operator="greaterThan">
      <formula>1</formula>
    </cfRule>
  </conditionalFormatting>
  <conditionalFormatting sqref="L22:L24">
    <cfRule type="cellIs" dxfId="10" priority="12" operator="greaterThan">
      <formula>1</formula>
    </cfRule>
  </conditionalFormatting>
  <conditionalFormatting sqref="L25:L27">
    <cfRule type="cellIs" dxfId="9" priority="11" operator="greaterThan">
      <formula>1</formula>
    </cfRule>
  </conditionalFormatting>
  <conditionalFormatting sqref="L13">
    <cfRule type="cellIs" dxfId="8" priority="10" operator="greaterThan">
      <formula>1</formula>
    </cfRule>
  </conditionalFormatting>
  <conditionalFormatting sqref="P9:P12 P14">
    <cfRule type="cellIs" dxfId="7" priority="9" operator="greaterThan">
      <formula>1</formula>
    </cfRule>
  </conditionalFormatting>
  <conditionalFormatting sqref="P15:P16">
    <cfRule type="cellIs" dxfId="6" priority="7" operator="greaterThan">
      <formula>1</formula>
    </cfRule>
    <cfRule type="cellIs" dxfId="5" priority="8" operator="greaterThan">
      <formula>100</formula>
    </cfRule>
  </conditionalFormatting>
  <conditionalFormatting sqref="P17:P18">
    <cfRule type="cellIs" dxfId="4" priority="5" operator="greaterThan">
      <formula>1</formula>
    </cfRule>
    <cfRule type="cellIs" dxfId="3" priority="6" operator="greaterThan">
      <formula>100</formula>
    </cfRule>
  </conditionalFormatting>
  <conditionalFormatting sqref="P19:P21">
    <cfRule type="cellIs" dxfId="2" priority="4" operator="greaterThan">
      <formula>1</formula>
    </cfRule>
  </conditionalFormatting>
  <conditionalFormatting sqref="P22:P24">
    <cfRule type="cellIs" dxfId="1" priority="3" operator="greaterThan">
      <formula>1</formula>
    </cfRule>
  </conditionalFormatting>
  <conditionalFormatting sqref="P25:P27">
    <cfRule type="cellIs" dxfId="0" priority="2" operator="greaterThan">
      <formula>1</formula>
    </cfRule>
  </conditionalFormatting>
  <dataValidations count="3">
    <dataValidation allowBlank="1" showInputMessage="1" showErrorMessage="1" promptTitle="Validación" prompt="El porcentaje no debe exceder el 100%" sqref="L9:L27 P9:P27" xr:uid="{D49352F5-9D7C-41FA-8664-ED47AA26EEF1}"/>
    <dataValidation type="date" allowBlank="1" showInputMessage="1" showErrorMessage="1" promptTitle="Validación" prompt="formato DD/MM/AA" sqref="G9:H27" xr:uid="{10D5B30E-FFD5-4426-8DFE-EBFC46F0D77C}">
      <formula1>36526</formula1>
      <formula2>47829</formula2>
    </dataValidation>
    <dataValidation operator="greaterThanOrEqual" allowBlank="1" showInputMessage="1" showErrorMessage="1" sqref="E9:E27" xr:uid="{13990F86-FB6E-4F74-BE53-774A379A4EB6}"/>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E22C-039E-400E-828A-E71C7C99A368}">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corte agos 31</vt:lpstr>
      <vt:lpstr>Hoja1</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Milena Zuluaga Ramirez</dc:creator>
  <cp:lastModifiedBy>Claudia Milena Zuluaga Ramirez</cp:lastModifiedBy>
  <dcterms:created xsi:type="dcterms:W3CDTF">2023-09-08T18:41:54Z</dcterms:created>
  <dcterms:modified xsi:type="dcterms:W3CDTF">2023-09-08T19:05:26Z</dcterms:modified>
</cp:coreProperties>
</file>