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Z:\ADMINISTRACIÓN DEL PROCESO\Plan de Mejoramiento Archivistico\6to Seguimiento 01 de septiembre al\"/>
    </mc:Choice>
  </mc:AlternateContent>
  <xr:revisionPtr revIDLastSave="0" documentId="13_ncr:1_{096C9DBA-97F9-414D-9B05-3C4C49306EF1}" xr6:coauthVersionLast="45" xr6:coauthVersionMax="45" xr10:uidLastSave="{00000000-0000-0000-0000-000000000000}"/>
  <bookViews>
    <workbookView xWindow="-60" yWindow="-60" windowWidth="28920" windowHeight="15720" xr2:uid="{00000000-000D-0000-FFFF-FFFF00000000}"/>
  </bookViews>
  <sheets>
    <sheet name="PMA" sheetId="1" r:id="rId1"/>
  </sheets>
  <definedNames>
    <definedName name="_xlnm._FilterDatabase" localSheetId="0" hidden="1">PMA!#REF!</definedName>
    <definedName name="_xlnm.Print_Titles" localSheetId="0">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L14" i="1"/>
  <c r="L17" i="1"/>
  <c r="L19" i="1"/>
  <c r="L21" i="1"/>
  <c r="L24" i="1"/>
  <c r="L27" i="1"/>
  <c r="L30" i="1"/>
  <c r="L33" i="1"/>
  <c r="L36" i="1"/>
  <c r="L39" i="1"/>
  <c r="L42" i="1"/>
  <c r="L45" i="1"/>
  <c r="L48" i="1"/>
  <c r="L51" i="1"/>
  <c r="L54" i="1"/>
  <c r="L57" i="1"/>
  <c r="L60" i="1"/>
  <c r="F73" i="1" l="1"/>
  <c r="F71" i="1"/>
  <c r="F70" i="1"/>
  <c r="I62" i="1"/>
  <c r="I61" i="1"/>
  <c r="F80" i="1"/>
  <c r="I60" i="1"/>
  <c r="I59" i="1"/>
  <c r="I58" i="1"/>
  <c r="F79" i="1"/>
  <c r="I57" i="1"/>
  <c r="I56" i="1"/>
  <c r="I55" i="1"/>
  <c r="F78" i="1"/>
  <c r="I54" i="1"/>
  <c r="I53" i="1"/>
  <c r="I52" i="1"/>
  <c r="F77" i="1"/>
  <c r="I51" i="1"/>
  <c r="I50" i="1"/>
  <c r="I49" i="1"/>
  <c r="F76" i="1"/>
  <c r="I48" i="1"/>
  <c r="I47" i="1"/>
  <c r="I46" i="1"/>
  <c r="F75" i="1"/>
  <c r="I45" i="1"/>
  <c r="I44" i="1"/>
  <c r="I43" i="1"/>
  <c r="F74" i="1"/>
  <c r="I42" i="1"/>
  <c r="I41" i="1"/>
  <c r="I40" i="1"/>
  <c r="I39" i="1"/>
  <c r="I38" i="1"/>
  <c r="I37" i="1"/>
  <c r="F72" i="1"/>
  <c r="I36" i="1"/>
  <c r="I35" i="1"/>
  <c r="I34" i="1"/>
  <c r="I33" i="1"/>
  <c r="I32" i="1"/>
  <c r="I31" i="1"/>
  <c r="I30" i="1"/>
  <c r="I29" i="1"/>
  <c r="I28" i="1"/>
  <c r="F69" i="1"/>
  <c r="I27" i="1"/>
  <c r="I26" i="1"/>
  <c r="I25" i="1"/>
  <c r="F68" i="1"/>
  <c r="I24" i="1"/>
  <c r="I23" i="1"/>
  <c r="I22" i="1"/>
  <c r="F67" i="1"/>
  <c r="I21" i="1"/>
  <c r="I20" i="1"/>
  <c r="F66" i="1"/>
  <c r="I19" i="1"/>
  <c r="I18" i="1"/>
  <c r="F65" i="1"/>
  <c r="I17" i="1"/>
  <c r="I16" i="1"/>
  <c r="I15" i="1"/>
  <c r="F64" i="1"/>
  <c r="I14" i="1"/>
  <c r="I13" i="1"/>
  <c r="I12" i="1"/>
  <c r="F63" i="1"/>
  <c r="I11"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U9" authorId="0" shapeId="0" xr:uid="{00000000-0006-0000-0000-000001000000}">
      <text>
        <r>
          <rPr>
            <sz val="9"/>
            <color indexed="81"/>
            <rFont val="Tahoma"/>
            <family val="2"/>
          </rPr>
          <t xml:space="preserve">Dejar las observaciones frente al cumplimiento y efectividad de las tareas implementadas. 
</t>
        </r>
      </text>
    </comment>
    <comment ref="W9" authorId="0" shapeId="0" xr:uid="{B92D541B-F683-4251-B262-867EB493D50A}">
      <text>
        <r>
          <rPr>
            <sz val="9"/>
            <color indexed="81"/>
            <rFont val="Tahoma"/>
            <family val="2"/>
          </rPr>
          <t xml:space="preserve">Dejar las observaciones frente al cumplimiento y efectividad de las tareas implementadas. 
</t>
        </r>
      </text>
    </comment>
    <comment ref="Y9" authorId="0" shapeId="0" xr:uid="{4298A48D-8E23-427B-8D30-FC29415DCF76}">
      <text>
        <r>
          <rPr>
            <sz val="9"/>
            <color indexed="81"/>
            <rFont val="Tahoma"/>
            <family val="2"/>
          </rPr>
          <t xml:space="preserve">Dejar las observaciones frente al cumplimiento y efectividad de las tareas implementadas. 
</t>
        </r>
      </text>
    </comment>
    <comment ref="AA9" authorId="0" shapeId="0" xr:uid="{CC10835A-9750-4B17-9F4C-56C58AE2BE36}">
      <text>
        <r>
          <rPr>
            <sz val="9"/>
            <color indexed="81"/>
            <rFont val="Tahoma"/>
            <family val="2"/>
          </rPr>
          <t xml:space="preserve">Dejar las observaciones frente al cumplimiento y efectividad de las tareas implementadas. 
</t>
        </r>
      </text>
    </comment>
    <comment ref="AC9" authorId="0" shapeId="0" xr:uid="{729A3CAC-B56E-4BE9-8C03-338FF1A747CA}">
      <text>
        <r>
          <rPr>
            <sz val="9"/>
            <color indexed="81"/>
            <rFont val="Tahoma"/>
            <family val="2"/>
          </rPr>
          <t xml:space="preserve">Dejar las observaciones frente al cumplimiento y efectividad de las tareas implementadas. 
</t>
        </r>
      </text>
    </comment>
    <comment ref="AE9" authorId="0" shapeId="0" xr:uid="{11DC8892-8EA3-4550-968D-5330B997EDF7}">
      <text>
        <r>
          <rPr>
            <sz val="9"/>
            <color indexed="81"/>
            <rFont val="Tahoma"/>
            <family val="2"/>
          </rPr>
          <t xml:space="preserve">Dejar las observaciones frente al cumplimiento y efectividad de las tareas implementadas. 
</t>
        </r>
      </text>
    </comment>
    <comment ref="AG9" authorId="1" shapeId="0" xr:uid="{00000000-0006-0000-0000-000002000000}">
      <text>
        <r>
          <rPr>
            <b/>
            <sz val="9"/>
            <color indexed="81"/>
            <rFont val="Tahoma"/>
            <family val="2"/>
          </rPr>
          <t xml:space="preserve">Fecha en que se cierra completamente el hallazgo
</t>
        </r>
      </text>
    </comment>
    <comment ref="AH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<sst xmlns="http://schemas.openxmlformats.org/spreadsheetml/2006/main" count="542" uniqueCount="247">
  <si>
    <t xml:space="preserve">Entidad: </t>
  </si>
  <si>
    <t>Ministerio de Hacienda y Crédito Público</t>
  </si>
  <si>
    <t xml:space="preserve">NIT: </t>
  </si>
  <si>
    <t>899.999.090-2</t>
  </si>
  <si>
    <t xml:space="preserve">Representante Legal: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</si>
  <si>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</si>
  <si>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</si>
  <si>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</si>
  <si>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</si>
  <si>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</si>
  <si>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</si>
  <si>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</si>
  <si>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</si>
  <si>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</si>
  <si>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</si>
  <si>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</si>
  <si>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</si>
  <si>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</si>
  <si>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</si>
  <si>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</si>
  <si>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</si>
  <si>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</si>
  <si>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</si>
  <si>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</si>
  <si>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</si>
  <si>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 JUNIO A AGOSTO 2022</t>
  </si>
  <si>
    <t>AREAS Y PERSONAS RESPONSABLES</t>
  </si>
  <si>
    <t>EVIDENCIAS</t>
  </si>
  <si>
    <t>OBSERVACIONES OFICINA DE CONTROL INTERNO</t>
  </si>
  <si>
    <t>N° INFORME DE SEGUIMIENTO Y FECHA</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</si>
  <si>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</si>
  <si>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</si>
  <si>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</si>
  <si>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</si>
  <si>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</si>
  <si>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</si>
  <si>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</si>
  <si>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</si>
  <si>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</si>
  <si>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</si>
  <si>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</si>
  <si>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Se desarrolló cronograma de transferencias.</t>
  </si>
  <si>
    <t>No presenta avance, ya se culminó la actividad.</t>
  </si>
  <si>
    <t>Grupo de Gestión de Información y de Relación con El Ciudadano</t>
  </si>
  <si>
    <t>T2</t>
  </si>
  <si>
    <t>Iniciar la recepción de los archivos de gestión por oficina, conforme con el cronograma de entrega definido.</t>
  </si>
  <si>
    <t>Actas de Centralización de Archivos de Gestión</t>
  </si>
  <si>
    <t>Se realizó la transferencia de la documentacion. Es preciso anotar que durante el ejercicio se identifico que el Grupo de Investigacion y Desarrollo no genera documentacion fisica.</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</si>
  <si>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</si>
  <si>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</si>
  <si>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</si>
  <si>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</si>
  <si>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</si>
  <si>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</si>
  <si>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</si>
  <si>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</si>
  <si>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</si>
  <si>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t>El 19 de agosto se envio memorando 3-2022-011147 por parte de la Subdireccion de Servicios y de Relacion con el Ciudadano</t>
  </si>
  <si>
    <t>Secretaría General
Subdirección de Servicios y de Relación con el Ciudadano
Grupo de Gestión de Información y de Relación con el Ciudadano</t>
  </si>
  <si>
    <t>Realizar asesorías a las oficinas productoras con acciones de mejora relacionadas a inventarios, cuando estas sean requeridas.</t>
  </si>
  <si>
    <t>Solicitudes de Asesoría (sí se solicitan)</t>
  </si>
  <si>
    <t>NA</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</si>
  <si>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</si>
  <si>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Adelantar los planes de revisión interna por vigencia.</t>
  </si>
  <si>
    <t>Informes de Auditoría Interna</t>
  </si>
  <si>
    <t>Oficina de Control Interno</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</si>
  <si>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</si>
  <si>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</si>
  <si>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</si>
  <si>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</si>
  <si>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</si>
  <si>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</si>
  <si>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</si>
  <si>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M3</t>
  </si>
  <si>
    <t>Adelantar actividades de capacitación y sensibilización en los temas acordados</t>
  </si>
  <si>
    <t>Piezas Informativas
Planillas de Asistencia</t>
  </si>
  <si>
    <t>Se publicó una primera pieza para los talleres que se estan desarrollando para el SIED.</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</si>
  <si>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</si>
  <si>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Grupo de Gestión de Información y de Relación con El Ciudadano
Grupo de Competencias y Desarrollo Humano</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</si>
  <si>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</si>
  <si>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</si>
  <si>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</si>
  <si>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</si>
  <si>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</si>
  <si>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Grupo de Gestión de Información y de Relación con El Ciudadano.
Grupo de Competencias y Desarrollo Humano.</t>
  </si>
  <si>
    <t>Aprobar Plan de Capacitación Institucional - PIC</t>
  </si>
  <si>
    <t>malla estructurada para la capacitación</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</si>
  <si>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</si>
  <si>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</si>
  <si>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</si>
  <si>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</si>
  <si>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</si>
  <si>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</si>
  <si>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t>Grupo de Gestión de Información y de Relación con El Ciudadano
Oficina Asesora de Planeación</t>
  </si>
  <si>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</si>
  <si>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</si>
  <si>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</si>
  <si>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Elaborar y presentar para convalidación ante el AGN las Tablas de Valoración Documental del Ministerio de Hacienda y Crédito Público.</t>
  </si>
  <si>
    <t>Tablas de Valoración Documental
Certificado de Convalidación Tablas de Valoración Documental</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</si>
  <si>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</si>
  <si>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</si>
  <si>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</si>
  <si>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</si>
  <si>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</si>
  <si>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 xml:space="preserve">En el último trimestre se ha avanzado un 45%, para un total del 51% en la organización de los archivos de gestión custodiados. </t>
  </si>
  <si>
    <t>ACCION 7</t>
  </si>
  <si>
    <t>Realizar verificación y seguimiento de los archivos de gestión que no son susceptibles de centralización, en colaboración con la Oficina de Control Interno</t>
  </si>
  <si>
    <t>El 19 de agosto se envió memorando 3-2022-011147 por parte de la Subdireccion de Servicios y de Relación con el Ciudadano</t>
  </si>
  <si>
    <t>Planillas Capacitaciones a la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</si>
  <si>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</si>
  <si>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Grupo de Gestión de Información y de Relación con El Ciudadano
Oficina de Control Interno</t>
  </si>
  <si>
    <t>ACCION 8</t>
  </si>
  <si>
    <t>ACCION 9</t>
  </si>
  <si>
    <t>ACCION 10</t>
  </si>
  <si>
    <t>ACCION 11</t>
  </si>
  <si>
    <t>ACCION 12</t>
  </si>
  <si>
    <t>ACCION 13</t>
  </si>
  <si>
    <t>ACCION 14</t>
  </si>
  <si>
    <t>ACCION 15</t>
  </si>
  <si>
    <t>ACCION 16</t>
  </si>
  <si>
    <t>ACCION 17</t>
  </si>
  <si>
    <t>ACCION 18</t>
  </si>
  <si>
    <t>AVANCE DEL PLAN DE CUMPLIMIENTO (ACCIONES)</t>
  </si>
  <si>
    <t>Acción 1</t>
  </si>
  <si>
    <t>Acción 2</t>
  </si>
  <si>
    <t>Acción 3</t>
  </si>
  <si>
    <t>Acción 4</t>
  </si>
  <si>
    <t>Acción 5</t>
  </si>
  <si>
    <t>Acción 6</t>
  </si>
  <si>
    <t xml:space="preserve">Acción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</si>
  <si>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</si>
  <si>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</si>
  <si>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</si>
  <si>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</si>
  <si>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</si>
  <si>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</si>
  <si>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</si>
  <si>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</si>
  <si>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</si>
  <si>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</si>
  <si>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</si>
  <si>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</si>
  <si>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</si>
  <si>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Se desarrolló cronograma de transferencias</t>
  </si>
  <si>
    <t>Se inició y finalizó la transferencia de los archivos de gestión.</t>
  </si>
  <si>
    <t>DESCRIPCIÓN DE AVANCES SEPTIEMBRE A NOVIEMBRE 2022</t>
  </si>
  <si>
    <t>DESCRIPCIÓN DE AVANCES DICIEMBRE DE 2022 A FEBRERO DE 2023</t>
  </si>
  <si>
    <t xml:space="preserve">Se adelantaron acciones para la capacitacion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</si>
  <si>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Mediante el Comité Institucional de Gestión y Desempeño   adelantado en  enero de 2023, se aprueba en Plan de Capacitación Institucional -PIC, como se evidencia en el documento</t>
  </si>
  <si>
    <t xml:space="preserve">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</si>
  <si>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revision del estado de los archivos de gestion de la OCDI en el mes de noviembre.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</si>
  <si>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</si>
  <si>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 xml:space="preserve">En el último trimestre, se presenta un avance del 60% en las actividades correspondientes a la organización de los archivos de gestión custodiados </t>
  </si>
  <si>
    <t xml:space="preserve">Se realizó acompañamiento a la ODCI el día 24 de febrero, con la finalidad de realizar seguimiento al avance de la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</si>
  <si>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</si>
  <si>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Ricardo Bonilla González </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</si>
  <si>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</si>
  <si>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DESCRIPCIÓN DE AVANCES MARZO A MAYO DE 2023</t>
  </si>
  <si>
    <t>Se realizó seguimiento del avance de los expedientes que han sido objeto de intervención en el ùltimo trimestre (junio a agosto de 2023) por parte de la Oficina de Control Disciplinario Interno -OCDI.</t>
  </si>
  <si>
    <r>
      <t xml:space="preserve">* No se reporta evidencia para el trimestre de junio a agosto de 2023,teniendo en cuenta que la actividad culminó en el </t>
    </r>
    <r>
      <rPr>
        <b/>
        <sz val="10"/>
        <color theme="1"/>
        <rFont val="Arial"/>
        <family val="2"/>
      </rPr>
      <t>mes de diciembre de 2022.</t>
    </r>
  </si>
  <si>
    <t>N/A</t>
  </si>
  <si>
    <t>En la actualidad se está trabajando en el perfeccionamiento de los estudios previos, cuyo objetivo es "Elaborar y convalidar las Tablas de Valoración Documental y sus documentos complementarios del Fondo Acumulado del Ministerio de Hacienda y Crédito Público."</t>
  </si>
  <si>
    <t xml:space="preserve">Para el último trimestre, se presenta un avance del 76% en las actividades correspondientes a la organización de los archivos de gestión custodiados </t>
  </si>
  <si>
    <t>Se ha venido realizando la organización de los expedientes de los archivos de gestión custodiados.</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</si>
  <si>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t>
    </r>
    <r>
      <rPr>
        <sz val="10"/>
        <color theme="1"/>
        <rFont val="Arial"/>
        <family val="2"/>
      </rPr>
      <t xml:space="preserve">Mesa de Dinero, Gestión de Liquidez, Flujo de Caja,Investigación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depedencias. 
</t>
    </r>
  </si>
  <si>
    <t>* Se realizó seguimiento del avance de los expedientes que han sido objeto de intervención en el ùltimo trimestre (junio a agosto de 2023) por parte de la Oficina de Control Disciplinario Interno -OCDI.
* Se está realizando clasificación de la información que falta por intervenir,con la finalidad de poder hacer la identificación de las series, subseries y tipos documentales en donde se debe ubicar la misma.</t>
  </si>
  <si>
    <t>DESCRIPCIÓN DE AVANCES JUNIO A AGOSTO DE 2023</t>
  </si>
  <si>
    <t>DESCRIPCIÓN DE AVANCES SEPTIEMBRE A NOVIEMBRE DE 2023</t>
  </si>
  <si>
    <r>
      <t xml:space="preserve">
* No se reporta evidencia para el trimestre de septiembre a noviembre de 2023, teniendo en cuenta que la actividad culminó en el </t>
    </r>
    <r>
      <rPr>
        <b/>
        <sz val="10"/>
        <color theme="1"/>
        <rFont val="Arial"/>
        <family val="2"/>
      </rPr>
      <t xml:space="preserve">mes de junio de 2022. </t>
    </r>
    <r>
      <rPr>
        <sz val="10"/>
        <color theme="1"/>
        <rFont val="Arial"/>
        <family val="2"/>
      </rPr>
      <t xml:space="preserve">
</t>
    </r>
  </si>
  <si>
    <r>
      <t xml:space="preserve">
* No se reporta evidencia para el trimestre de septiembre a noviembre de 2023,teniendo en cuenta que la actividad culminó en el</t>
    </r>
    <r>
      <rPr>
        <b/>
        <sz val="10"/>
        <color theme="1"/>
        <rFont val="Arial"/>
        <family val="2"/>
      </rPr>
      <t xml:space="preserve"> mes de diciembre de 2022.</t>
    </r>
  </si>
  <si>
    <r>
      <t xml:space="preserve">
* No se reporta evidencia para el trimestre de septiembre a noviembre de 2023, teniendo en cuenta que la actividad culminó en </t>
    </r>
    <r>
      <rPr>
        <b/>
        <sz val="10"/>
        <color theme="1"/>
        <rFont val="Arial"/>
        <family val="2"/>
      </rPr>
      <t xml:space="preserve">mes de febrero de 2023. </t>
    </r>
  </si>
  <si>
    <r>
      <t xml:space="preserve">
* No se reporta evidencia para el trimestre de  de septiembre a noviembre de 2023, teniendo en cuenta que la actividad culminó en el </t>
    </r>
    <r>
      <rPr>
        <b/>
        <sz val="10"/>
        <color theme="1"/>
        <rFont val="Arial"/>
        <family val="2"/>
      </rPr>
      <t xml:space="preserve">mes de agosto de 2022. </t>
    </r>
  </si>
  <si>
    <r>
      <t xml:space="preserve">
* No se reporta evidencia para el trimestre de septiembre a noviembre de 2023, teniendo en cuenta que la actividad culminó en el</t>
    </r>
    <r>
      <rPr>
        <b/>
        <sz val="10"/>
        <color theme="1"/>
        <rFont val="Arial"/>
        <family val="2"/>
      </rPr>
      <t xml:space="preserve"> mes de mayo de 2022. </t>
    </r>
  </si>
  <si>
    <t xml:space="preserve">En el mes de diciembre se comenzará con la elaboración de los estudios previos con la finalidad de realizar la contratación del personal que se encargará de la elaboración de las Tablas de Valoración Documental </t>
  </si>
  <si>
    <t xml:space="preserve">* Se realizó seguimiento del avance de los expedientes que han sido objeto de intervención en el ùltimo trimestre (septiembre a noviembre de 2023) por parte de la Oficina de Control Disciplinario Interno -OCDI. Sin embargo no hay avance en cuanto a la organización de la información de esta dependencia, para el trimestre de septiembre a noviembre de 2023.                                     
</t>
  </si>
  <si>
    <r>
      <t>* No se reporta evidencia para el trimestre de septiembre a noviembre de 2023,  teniendo en cuenta que la actividad culminó en el</t>
    </r>
    <r>
      <rPr>
        <b/>
        <sz val="10"/>
        <color theme="1"/>
        <rFont val="Arial"/>
        <family val="2"/>
      </rPr>
      <t xml:space="preserve"> mes de agosto de 2022. </t>
    </r>
  </si>
  <si>
    <t xml:space="preserve">* Se remite soporte de Memorando enviado a la Oficina de Control Disciplinario Interno, con el cual se recuerda a la dependencia la importancia de cumplir con la actividad de organización de estos expedientes, teniendo en cuenta que por ser información de caracter confidencial,es su responsabilidad  la organización y custodia de la misma. </t>
  </si>
  <si>
    <r>
      <t xml:space="preserve">
* No se reporta evidencia para el trimestre de septiembre a noviembre  de 2023, teniendo en cuenta que la actividad culminó en el </t>
    </r>
    <r>
      <rPr>
        <b/>
        <sz val="10"/>
        <color theme="1"/>
        <rFont val="Arial"/>
        <family val="2"/>
      </rPr>
      <t xml:space="preserve">mes de diciembre de 2022. </t>
    </r>
  </si>
  <si>
    <r>
      <t xml:space="preserve">* No se reporta evidencia para el trimestre de septiembre a noviembre de 2023, teniendo en cuenta que la actividad culminó en el </t>
    </r>
    <r>
      <rPr>
        <b/>
        <sz val="10"/>
        <color theme="1"/>
        <rFont val="Arial"/>
        <family val="2"/>
      </rPr>
      <t>mes de</t>
    </r>
    <r>
      <rPr>
        <sz val="10"/>
        <color theme="1"/>
        <rFont val="Arial"/>
        <family val="2"/>
      </rPr>
      <t xml:space="preserve"> </t>
    </r>
    <r>
      <rPr>
        <b/>
        <sz val="10"/>
        <color theme="1"/>
        <rFont val="Arial"/>
        <family val="2"/>
      </rPr>
      <t>noviembre de 2022.</t>
    </r>
  </si>
  <si>
    <r>
      <t>* No se reporta evidencia para el trimestre de septiembre a noviembre 2023,teniendo en cuenta que la actividad culminó en el</t>
    </r>
    <r>
      <rPr>
        <b/>
        <sz val="10"/>
        <color theme="1"/>
        <rFont val="Arial"/>
        <family val="2"/>
      </rPr>
      <t xml:space="preserve"> mes de septiembre de 2022.</t>
    </r>
  </si>
  <si>
    <t xml:space="preserve">* No se reporta evidencia para este trimestre, ya que en este momento se comenzará con la elaboración de los estudios previos. </t>
  </si>
  <si>
    <r>
      <t xml:space="preserve">* No se reporta evidencia para el trimestre de septiembre a noviembre de 2023, teniendo en cuenta que la actividad culminó en el </t>
    </r>
    <r>
      <rPr>
        <b/>
        <sz val="10"/>
        <color theme="1"/>
        <rFont val="Arial"/>
        <family val="2"/>
      </rPr>
      <t xml:space="preserve">mes de junio de 2022. </t>
    </r>
  </si>
  <si>
    <r>
      <t xml:space="preserve">* No se reporta evidencia para el trimestre de septiembre a noviembre  de 2023, teniendo en cuenta que la actividad culminó en el </t>
    </r>
    <r>
      <rPr>
        <b/>
        <sz val="10"/>
        <color theme="1"/>
        <rFont val="Arial"/>
        <family val="2"/>
      </rPr>
      <t>mes de diciembre de 2022.</t>
    </r>
    <r>
      <rPr>
        <sz val="10"/>
        <color theme="1"/>
        <rFont val="Arial"/>
        <family val="2"/>
      </rPr>
      <t xml:space="preserve"> </t>
    </r>
  </si>
  <si>
    <r>
      <t>* No se reporta evidencia para el trimestre de septiembre a noviembre de de 2023,  teniendo en cuenta que la actividad culminó en el</t>
    </r>
    <r>
      <rPr>
        <b/>
        <sz val="10"/>
        <color theme="1"/>
        <rFont val="Arial"/>
        <family val="2"/>
      </rPr>
      <t xml:space="preserve"> mes de diciembre de 2022. </t>
    </r>
  </si>
  <si>
    <t xml:space="preserve">* No se reporta evidencia para el trimestre de septiembre a noviembre de 2023.                                    
</t>
  </si>
  <si>
    <t>Se realizó seguimiento del avance de los expedientes que han sido objeto de intervención en el ùltimo trimestre septiembre a noviembre de 2023) por parte de la Oficina de Control Disciplinario Interno -OCDI.</t>
  </si>
  <si>
    <t>* No se reporta evidencia para este trimestre.</t>
  </si>
  <si>
    <r>
      <t>A partir del día 04 de octubre de 2023, se comezó a ejecutar el Contrato de Prestación de Servicios No. 3.419-2023, cuyo objeto es:  "Prestar los Servicios profesionales para elaborar el documento de Historia Institucional con fines archívísticos del Ministerio de Hacienda y Crédito Público.                                                                                                                                                                                                                                                                                                                                                          Dado lo anterior, es importante mencionar que, para la elaboración de la Historia Institucional, se debe cumplir con lo estipulado en el Acuerdo 004 de 2019 del Archivo General de la Nación, que entre otros aspectos contempla en el Artículo 12, numeral</t>
    </r>
    <r>
      <rPr>
        <i/>
        <sz val="10"/>
        <color theme="1"/>
        <rFont val="Arial"/>
        <family val="2"/>
      </rPr>
      <t xml:space="preserve"> 2.3:  "La historia institucional debe contener las estructuras orgánicas reconstruidas para los diferentes periodos de historia de la entidad"</t>
    </r>
    <r>
      <rPr>
        <sz val="10"/>
        <color theme="1"/>
        <rFont val="Arial"/>
        <family val="2"/>
      </rPr>
      <t>.                                Con base en lo anterior como avance para el desarrollo de esta actividad se adjuntan los organigramas que se han reconstruido desde el año de 1886 hasta el año de 1976.</t>
    </r>
  </si>
  <si>
    <t xml:space="preserve">* Pdf del Contratro de Prestación Servicios No. 3.419-2023 .                    * Como evidencia del avance para la elaboración de las Tablas de Valoración Documental, se adjuntan organigramas que se han reconstruido desde el año de 1886 hasta el año de 1976. </t>
  </si>
  <si>
    <r>
      <t>*Referente a esta actividad en lo concerniente a la organización de los archivos de gestión que estaban pendientes de centralizar correspondientes a ocho (8) Grupos de trabajo y una (1) Subdirección, ya fueron organizados en su totalidad, como evidencia de ellos se anexan los inventarios que corresponden a los Grupos de:</t>
    </r>
    <r>
      <rPr>
        <b/>
        <sz val="10"/>
        <color theme="1"/>
        <rFont val="Arial"/>
        <family val="2"/>
      </rPr>
      <t xml:space="preserve"> </t>
    </r>
    <r>
      <rPr>
        <sz val="10"/>
        <color theme="1"/>
        <rFont val="Arial"/>
        <family val="2"/>
      </rPr>
      <t xml:space="preserve">Mesa de Dinero, Gestión de Liquidez, Flujo de Caja,Investigación y Desarrollo, Pasivos de la Nación, Gestión Integral de Riesgos, Programación y Negociación, Desembolsos y a la Subdirección de Asociaciones Público Privadas.                                                       </t>
    </r>
    <r>
      <rPr>
        <b/>
        <sz val="10"/>
        <color theme="1"/>
        <rFont val="Arial"/>
        <family val="2"/>
      </rPr>
      <t xml:space="preserve">
* </t>
    </r>
    <r>
      <rPr>
        <sz val="10"/>
        <color theme="1"/>
        <rFont val="Arial"/>
        <family val="2"/>
      </rPr>
      <t xml:space="preserve">En cuanto a las demás dependencias, aún se está realizando el proceso de clasificación y ordenación de los mismos. Como evidencia de lo anterior, se adjuntan los inventarios documentales. Es de aclarar que,los Formatos de Inventario Documental, a la fecha no se encuentran totalmente diligenciados, toda vez que es una actividad en la que se trabaja diariamente. </t>
    </r>
  </si>
  <si>
    <t xml:space="preserve">* Reporte de culminación organización de expedientes de 9 dependencias (1 gráfica en excel).  
* Reporte inventarios documentales actualizados hasta el mes de noviembre de 2023, correspondientes a 77 dependencias, dentro de las cuales se encuentran incluidos los de las 9 dependencias descritas en el recuadro anterior. </t>
  </si>
  <si>
    <t>Primer Seguimiento Control Interno a 31 de agosto de 2022</t>
  </si>
  <si>
    <t>Segundo Seguimiento Control Interno a 30 de Noviembre de 2022</t>
  </si>
  <si>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</si>
  <si>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</si>
  <si>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</si>
  <si>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</si>
  <si>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</si>
  <si>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t>
  </si>
  <si>
    <t>Seguimiento efectuado con corte a 30 de noviembre de 2022</t>
  </si>
  <si>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</si>
  <si>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Meta Cumplida, se evidenció la planilla de evidencias de asistenciaa la capacitacion del 31 de agosto 2022.</t>
  </si>
  <si>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</si>
  <si>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</si>
  <si>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</si>
  <si>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Se evidenció en los soportes allegados por el Coordinador de Grupo de Gestion de la Información y de Relaciones con el Ciudadano  las asistencias de capacitaciones SIED Version 2,0  de los meses  Octubre,Septiembtre y mes de noviembre, de igual manera dse evidencio la Pieza Infomativa.</t>
  </si>
  <si>
    <t xml:space="preserve">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</si>
  <si>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</si>
  <si>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IDEM respuesta Acción 1 T1</t>
  </si>
  <si>
    <t>IDEM respuesta Acción 1 T2</t>
  </si>
  <si>
    <t>IDEM respuesta Acción 1 T3</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</si>
  <si>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</si>
  <si>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t>En desarrollo, se evidenció el estado de avance de la organizacion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</si>
  <si>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</si>
  <si>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</si>
  <si>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 </t>
  </si>
  <si>
    <t xml:space="preserve">Con corte a 30 de noviembre se evidenció la planilla de evidencias de asistenciaa la capacitacion del 31 de agosto 2022. Adicionalmente, en el seguimiento con corte a 28 de febrero, se evidenció remisión del FUID por parte de la Oficina de Control Disciplinario Interno al Grupo de Gestión de la Información y Atencicón con el ciudadano. </t>
  </si>
  <si>
    <t>Seguimiento efectuado con corte a 28 de febrero de 2023</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</si>
  <si>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</si>
  <si>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 xml:space="preserve">Meta cumplida. Se evidenció que a traves del correo corporativo, durante el segundo semestre de 2022, se socializó e invitó a los servidores del MHCP, la programación de capacitaciones relacionadas con la nueva versión del SIED 2,0. Adicionalmente, el Grupo de Gestion de la Información y de Relaciones con el Ciudadano,  suministró listados digitales de asistencia a capacitaciones. </t>
  </si>
  <si>
    <t xml:space="preserve">Meta cumplida. 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</si>
  <si>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Estrategico de Talento Humano. 
Igualmente, se consultó citado Plan, publicado en la página web de la entidad. </t>
  </si>
  <si>
    <t xml:space="preserve">En desarrollo del seguimiento, se evidenció avance en lo que respecta a la organizacion de archivo gestión custodiados.  Como evidencia se suministró el inventario documental de 8 dependencias y el inventario de reporte de seguimiento señalando el avance de 1076 carpetas, quedando pendiente 725.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</si>
  <si>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</si>
  <si>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</si>
  <si>
    <t>Tercer Seguimiento Control Interno a 28 de Febrero de 2023</t>
  </si>
  <si>
    <t>No se realizó seguimiento a esta tarea toda  vez, que  se cumplió con corte a 31 de agosto de 2022</t>
  </si>
  <si>
    <t>Con corte a 31 de mayo , se evidenció que  el porcentaje de avance de la tarea T2 se mantuvo  en  40.50 % , tenienendo en cuenta  que  la Oficina de Control Disciplinario Interno indicó que no ha sido posible avanzar con la actividad, toda vez que  está no se realiza de manera permanente.Sin embargo, se constanto que el jueves 25 de mayo el Grupo de Gestión de la Información y de Relación con el Ciudadano, envió correo electronico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</si>
  <si>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Seguimiento efectuado con corte a 31 de Mayo de 2023</t>
  </si>
  <si>
    <t>No se realizó seguimiento a esta tarea toda  vez, que  se cumplió con corte a 28 de febrero de 20223</t>
  </si>
  <si>
    <t>No se realizó seguimiento a esta tarea toda  vez, que  se cumplió con corte a 30 de noviembre  de 2022</t>
  </si>
  <si>
    <t xml:space="preserve">No se incluye en el seguimiento, teniendo en  cuenta que  la fecha de inicio de ejecución de esta actividad es a apartir del  01 de junio de 2023. </t>
  </si>
  <si>
    <t xml:space="preserve">No se incluye en el seguimiento, teniendo en  cuenta que  la fecha de inicio de ejecución de esta actividad es a apartir del  01 de septiembre  de 2023. </t>
  </si>
  <si>
    <t>Cuarto Seguimiento Control Interno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</si>
  <si>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</si>
  <si>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</si>
  <si>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desarrllo a  fin de dar cumplimiento  a la actividad   para la fecha pactada  30 de junio de 2025.</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</si>
  <si>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</si>
  <si>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Quinto Seguimiento Control Interno a 31  de agosto de 2023</t>
  </si>
  <si>
    <t xml:space="preserve"> Sexto Seguimiento Control Interno a 30  de Noviembre de 2023</t>
  </si>
  <si>
    <t>No se realizó seguimiento a esta tarea toda  vez, que  se cumplió con corte a 28 de febrero de 2023</t>
  </si>
  <si>
    <t xml:space="preserve">No se reporta seguimiento para el trimestre de septiembre a noviembre de 2023.                                    
</t>
  </si>
  <si>
    <t>ESe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</si>
  <si>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t>Seguimineto realizado con corte  a 30 de noviembre</t>
  </si>
  <si>
    <t>Seguimiento realizado con corte a 30 de noviembre</t>
  </si>
  <si>
    <t xml:space="preserve">El Grupo de  Gestión de  Información y de Relación con el ciudadano presentó como evidencia el Contrato de Prestación de Servicios No. 3.419-2023, cuyo objeto es:  "Prestar los Servicios profesionales para elaborar el documento de Historia Institucional con fines archívísticos del Ministerio de Hacienda y Crédito Público,   el cual entro en vigencia  el 04 de octubre de 2023. La Oficina de Control Interno evidenció avance en la construccion de los organigramas, los cuales hacen parte de los anexos de las tablas de Valoración Documental, segun lo informado  por el Grupo de Gestión de Información y de Relación con el ciudadano.                                                                                                                                                                                                                                                                                                                                </t>
  </si>
  <si>
    <t xml:space="preserve">El Grupo de Gestión de Información  y de Relación con el Ciudadano remitió como evidencia  la versión preliminar  de 77  Inventarios documentales,  es  importante mencionar que de acuerdo con lo informado por el área responsable y lo evidenciado por parte de la OfIcina de Control Interno, no se encuentran totalmente diligenciados. El área responsable manifestó que se debe a que es una actividad en la que se trabaja diariamente y su fecha de cumplimiento es 30 de agosto de 2024, para la cual estiman cumplir con la actividad propuesta.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</si>
</sst>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1"/>
      <color theme="1"/>
      <name val="Calibri"/>
      <family val="2"/>
      <scheme val="minor"/>
    </font>
    <font>
      <b/>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b/>
      <sz val="10"/>
      <color theme="1"/>
      <name val="Arial"/>
      <family val="2"/>
    </font>
    <font>
      <sz val="8"/>
      <color theme="1"/>
      <name val="Arial"/>
      <family val="2"/>
    </font>
    <font>
      <i/>
      <sz val="10"/>
      <color theme="1"/>
      <name val="Arial"/>
      <family val="2"/>
    </font>
    <font>
      <i/>
      <sz val="10"/>
      <name val="Arial"/>
      <family val="2"/>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center" vertical="center"/>
    </xf>
    <xf numFmtId="0" fontId="5" fillId="2" borderId="23"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1" fillId="0" borderId="30" xfId="0" applyFont="1" applyFill="1" applyBorder="1" applyAlignment="1">
      <alignment horizontal="justify" vertical="center" wrapText="1"/>
    </xf>
    <xf numFmtId="0" fontId="11" fillId="0" borderId="32" xfId="0" applyFont="1" applyFill="1" applyBorder="1" applyAlignment="1">
      <alignment horizontal="justify" vertical="top" wrapText="1"/>
    </xf>
    <xf numFmtId="0" fontId="11" fillId="0" borderId="8" xfId="0" applyFont="1" applyFill="1" applyBorder="1" applyAlignment="1">
      <alignment horizontal="justify" vertical="top" wrapText="1"/>
    </xf>
    <xf numFmtId="0" fontId="11" fillId="0" borderId="33" xfId="0" applyFont="1" applyFill="1" applyBorder="1" applyAlignment="1">
      <alignment horizontal="justify" vertical="top" wrapText="1"/>
    </xf>
    <xf numFmtId="0" fontId="11" fillId="0" borderId="30" xfId="0" applyFont="1" applyFill="1" applyBorder="1" applyAlignment="1">
      <alignment horizontal="justify" vertical="top" wrapText="1"/>
    </xf>
    <xf numFmtId="0" fontId="11" fillId="0" borderId="31" xfId="0" applyFont="1" applyFill="1" applyBorder="1" applyAlignment="1">
      <alignment horizontal="justify" vertical="top" wrapText="1"/>
    </xf>
    <xf numFmtId="0" fontId="11" fillId="2" borderId="4" xfId="0" applyFont="1" applyFill="1" applyBorder="1" applyAlignment="1">
      <alignment horizontal="center" vertical="center" wrapText="1"/>
    </xf>
    <xf numFmtId="0" fontId="9" fillId="5" borderId="4" xfId="0" applyFont="1" applyFill="1" applyBorder="1" applyAlignment="1">
      <alignment horizontal="justify" vertical="top" wrapText="1"/>
    </xf>
    <xf numFmtId="0" fontId="11" fillId="0" borderId="4" xfId="0" applyFont="1" applyFill="1" applyBorder="1" applyAlignment="1">
      <alignment horizontal="justify" vertical="center" wrapText="1"/>
    </xf>
    <xf numFmtId="0" fontId="11" fillId="0" borderId="18" xfId="0" applyFont="1" applyFill="1" applyBorder="1" applyAlignment="1">
      <alignment horizontal="justify" vertical="top" wrapText="1"/>
    </xf>
    <xf numFmtId="0" fontId="11" fillId="0" borderId="19" xfId="0" applyFont="1" applyFill="1" applyBorder="1" applyAlignment="1">
      <alignment horizontal="justify" vertical="top" wrapText="1"/>
    </xf>
    <xf numFmtId="0" fontId="11" fillId="0" borderId="36" xfId="0" applyFont="1" applyFill="1" applyBorder="1" applyAlignment="1">
      <alignment horizontal="justify" vertical="top" wrapText="1"/>
    </xf>
    <xf numFmtId="0" fontId="11" fillId="0" borderId="16"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5" borderId="4" xfId="0" applyFont="1" applyFill="1" applyBorder="1" applyAlignment="1">
      <alignment horizontal="justify" vertical="top" wrapText="1"/>
    </xf>
    <xf numFmtId="0" fontId="9" fillId="5" borderId="30" xfId="0" applyFont="1" applyFill="1" applyBorder="1" applyAlignment="1">
      <alignment horizontal="justify" vertical="top" wrapText="1"/>
    </xf>
    <xf numFmtId="0" fontId="11" fillId="5" borderId="4" xfId="0" applyFont="1" applyFill="1" applyBorder="1" applyAlignment="1">
      <alignment horizontal="justify" vertical="center" wrapText="1"/>
    </xf>
    <xf numFmtId="0" fontId="9" fillId="0" borderId="0" xfId="0" applyFont="1" applyAlignment="1">
      <alignment horizontal="justify" vertical="center" wrapText="1"/>
    </xf>
    <xf numFmtId="9" fontId="9" fillId="0" borderId="0" xfId="0" applyNumberFormat="1" applyFont="1" applyAlignment="1">
      <alignment horizontal="justify" vertical="center" wrapText="1"/>
    </xf>
    <xf numFmtId="0" fontId="11" fillId="0" borderId="0" xfId="0" applyFont="1" applyAlignment="1">
      <alignment horizontal="justify" vertical="center" wrapText="1"/>
    </xf>
    <xf numFmtId="1" fontId="9" fillId="5" borderId="0" xfId="0" applyNumberFormat="1" applyFont="1" applyFill="1" applyBorder="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0" fillId="0" borderId="0" xfId="0" applyFont="1" applyAlignment="1">
      <alignment horizontal="justify" vertical="center" wrapText="1"/>
    </xf>
    <xf numFmtId="9" fontId="10" fillId="0" borderId="0" xfId="0" applyNumberFormat="1" applyFont="1" applyAlignment="1">
      <alignment horizontal="justify" vertical="center" wrapText="1"/>
    </xf>
    <xf numFmtId="10" fontId="10" fillId="0" borderId="0" xfId="0" applyNumberFormat="1" applyFont="1" applyAlignment="1">
      <alignment horizontal="center" vertical="center" wrapText="1"/>
    </xf>
    <xf numFmtId="0" fontId="0" fillId="0" borderId="0" xfId="0" applyAlignment="1">
      <alignment horizontal="center"/>
    </xf>
    <xf numFmtId="0" fontId="11" fillId="5" borderId="18" xfId="0" applyFont="1" applyFill="1" applyBorder="1" applyAlignment="1">
      <alignment horizontal="justify" vertical="center" wrapText="1"/>
    </xf>
    <xf numFmtId="0" fontId="11" fillId="5" borderId="30" xfId="0" applyFont="1" applyFill="1" applyBorder="1" applyAlignment="1">
      <alignment horizontal="justify" vertical="center" wrapText="1"/>
    </xf>
    <xf numFmtId="0" fontId="11" fillId="5" borderId="31" xfId="0" applyFont="1" applyFill="1" applyBorder="1" applyAlignment="1">
      <alignment horizontal="justify" vertical="center" wrapText="1"/>
    </xf>
    <xf numFmtId="0" fontId="11" fillId="5" borderId="30" xfId="0" applyFont="1" applyFill="1" applyBorder="1" applyAlignment="1">
      <alignment horizontal="justify" vertical="top" wrapText="1"/>
    </xf>
    <xf numFmtId="14" fontId="11" fillId="5" borderId="30" xfId="0" applyNumberFormat="1" applyFont="1" applyFill="1" applyBorder="1" applyAlignment="1">
      <alignment horizontal="center" vertical="center" wrapText="1"/>
    </xf>
    <xf numFmtId="1" fontId="11" fillId="5" borderId="30" xfId="0" applyNumberFormat="1" applyFont="1" applyFill="1" applyBorder="1" applyAlignment="1">
      <alignment horizontal="center" vertical="center" wrapText="1"/>
    </xf>
    <xf numFmtId="10" fontId="11" fillId="5" borderId="30" xfId="0" applyNumberFormat="1" applyFont="1" applyFill="1" applyBorder="1" applyAlignment="1">
      <alignment horizontal="center" vertical="center" wrapText="1"/>
    </xf>
    <xf numFmtId="0" fontId="11" fillId="5" borderId="30" xfId="0" applyFont="1" applyFill="1" applyBorder="1" applyAlignment="1" applyProtection="1">
      <alignment horizontal="center" vertical="center" wrapText="1"/>
      <protection locked="0"/>
    </xf>
    <xf numFmtId="14" fontId="11" fillId="5" borderId="4"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0" fontId="16" fillId="5" borderId="30" xfId="0" applyFont="1" applyFill="1" applyBorder="1" applyAlignment="1">
      <alignment horizontal="justify" vertical="top" wrapText="1"/>
    </xf>
    <xf numFmtId="0" fontId="0" fillId="5" borderId="4" xfId="0" applyFont="1" applyFill="1" applyBorder="1" applyAlignment="1">
      <alignment horizontal="left" vertical="top" wrapText="1"/>
    </xf>
    <xf numFmtId="10" fontId="11" fillId="5" borderId="30"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0" fontId="9" fillId="6" borderId="30" xfId="0" applyFont="1" applyFill="1" applyBorder="1" applyAlignment="1">
      <alignment horizontal="justify" vertical="top" wrapText="1"/>
    </xf>
    <xf numFmtId="14" fontId="9" fillId="6" borderId="30" xfId="0" applyNumberFormat="1" applyFont="1" applyFill="1" applyBorder="1" applyAlignment="1">
      <alignment horizontal="center" vertical="center" wrapText="1"/>
    </xf>
    <xf numFmtId="1" fontId="9" fillId="6" borderId="30" xfId="0" applyNumberFormat="1" applyFont="1" applyFill="1" applyBorder="1" applyAlignment="1">
      <alignment horizontal="center" vertical="center" wrapText="1"/>
    </xf>
    <xf numFmtId="10" fontId="9" fillId="6" borderId="30" xfId="0" applyNumberFormat="1" applyFont="1" applyFill="1" applyBorder="1" applyAlignment="1">
      <alignment horizontal="center" vertical="center" wrapText="1"/>
    </xf>
    <xf numFmtId="0" fontId="9" fillId="6" borderId="30" xfId="0" applyFont="1" applyFill="1" applyBorder="1" applyAlignment="1" applyProtection="1">
      <alignment horizontal="center" vertical="center" wrapText="1"/>
      <protection locked="0"/>
    </xf>
    <xf numFmtId="0" fontId="12" fillId="6" borderId="4" xfId="0" applyFont="1" applyFill="1" applyBorder="1" applyAlignment="1">
      <alignment horizontal="justify" vertical="top" wrapText="1"/>
    </xf>
    <xf numFmtId="1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11" fillId="5" borderId="31" xfId="0" applyFont="1" applyFill="1" applyBorder="1" applyAlignment="1">
      <alignment horizontal="left" vertical="top" wrapText="1"/>
    </xf>
    <xf numFmtId="0" fontId="11" fillId="5" borderId="16" xfId="0" applyFont="1" applyFill="1" applyBorder="1" applyAlignment="1">
      <alignment horizontal="justify" vertical="top" wrapText="1"/>
    </xf>
    <xf numFmtId="10" fontId="11" fillId="5" borderId="30" xfId="0" applyNumberFormat="1" applyFont="1" applyFill="1" applyBorder="1" applyAlignment="1">
      <alignment horizontal="center" vertical="center" wrapText="1"/>
    </xf>
    <xf numFmtId="0" fontId="11" fillId="5" borderId="38"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9" fillId="5" borderId="38" xfId="0" applyFont="1" applyFill="1" applyBorder="1" applyAlignment="1">
      <alignment horizontal="justify" vertical="top" wrapText="1"/>
    </xf>
    <xf numFmtId="0" fontId="9" fillId="5" borderId="1" xfId="0" applyFont="1" applyFill="1" applyBorder="1" applyAlignment="1">
      <alignment horizontal="justify" vertical="top" wrapText="1"/>
    </xf>
    <xf numFmtId="0" fontId="11" fillId="5" borderId="1" xfId="0" applyFont="1" applyFill="1" applyBorder="1" applyAlignment="1">
      <alignment horizontal="left" vertical="center" wrapText="1"/>
    </xf>
    <xf numFmtId="0" fontId="11" fillId="0" borderId="32" xfId="0" applyFont="1" applyBorder="1" applyAlignment="1">
      <alignment horizontal="justify" vertical="top" wrapText="1"/>
    </xf>
    <xf numFmtId="0" fontId="11" fillId="0" borderId="8" xfId="0" applyFont="1" applyBorder="1" applyAlignment="1">
      <alignment horizontal="justify" vertical="top" wrapText="1"/>
    </xf>
    <xf numFmtId="0" fontId="11" fillId="0" borderId="19" xfId="0" applyFont="1" applyBorder="1" applyAlignment="1">
      <alignment horizontal="justify" vertical="top" wrapText="1"/>
    </xf>
    <xf numFmtId="0" fontId="11" fillId="0" borderId="36" xfId="0" applyFont="1" applyBorder="1" applyAlignment="1">
      <alignment horizontal="justify" vertical="top" wrapText="1"/>
    </xf>
    <xf numFmtId="0" fontId="11" fillId="0" borderId="39" xfId="0" applyFont="1" applyBorder="1" applyAlignment="1">
      <alignment horizontal="justify" vertical="top" wrapText="1"/>
    </xf>
    <xf numFmtId="0" fontId="11" fillId="0" borderId="19" xfId="0" applyFont="1" applyBorder="1" applyAlignment="1">
      <alignment horizontal="justify" vertical="center" wrapText="1"/>
    </xf>
    <xf numFmtId="0" fontId="9" fillId="0" borderId="19" xfId="0" applyFont="1" applyBorder="1" applyAlignment="1">
      <alignment horizontal="justify" vertical="top" wrapText="1"/>
    </xf>
    <xf numFmtId="0" fontId="11" fillId="0" borderId="31" xfId="0" applyFont="1" applyBorder="1" applyAlignment="1">
      <alignment horizontal="justify" vertical="top" wrapText="1"/>
    </xf>
    <xf numFmtId="0" fontId="11" fillId="0" borderId="32" xfId="0" applyFont="1" applyBorder="1" applyAlignment="1">
      <alignment horizontal="center" vertical="top"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9" fillId="0" borderId="36" xfId="0" applyFont="1" applyBorder="1" applyAlignment="1">
      <alignment horizontal="justify" vertical="top" wrapText="1"/>
    </xf>
    <xf numFmtId="0" fontId="11" fillId="0" borderId="32" xfId="0" applyFont="1" applyBorder="1" applyAlignment="1">
      <alignment horizontal="left" vertical="top" wrapText="1"/>
    </xf>
    <xf numFmtId="0" fontId="9" fillId="0" borderId="32" xfId="0" applyFont="1" applyBorder="1" applyAlignment="1">
      <alignment horizontal="justify" vertical="top" wrapText="1"/>
    </xf>
    <xf numFmtId="0" fontId="11" fillId="0" borderId="18"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4" xfId="0" applyFont="1" applyBorder="1" applyAlignment="1">
      <alignment horizontal="justify" vertical="top" wrapText="1"/>
    </xf>
    <xf numFmtId="0" fontId="9" fillId="0" borderId="4" xfId="0" applyFont="1" applyBorder="1" applyAlignment="1">
      <alignment horizontal="justify" vertical="top" wrapText="1"/>
    </xf>
    <xf numFmtId="0" fontId="11" fillId="0" borderId="2" xfId="0" applyFont="1" applyFill="1" applyBorder="1" applyAlignment="1">
      <alignment horizontal="justify" vertical="top" wrapText="1"/>
    </xf>
    <xf numFmtId="0" fontId="11" fillId="0" borderId="3" xfId="0" applyFont="1" applyBorder="1" applyAlignment="1">
      <alignment horizontal="justify" vertical="top" wrapText="1"/>
    </xf>
    <xf numFmtId="0" fontId="11" fillId="0" borderId="41" xfId="0" applyFont="1" applyBorder="1" applyAlignment="1">
      <alignment horizontal="justify" vertical="top" wrapText="1"/>
    </xf>
    <xf numFmtId="0" fontId="11" fillId="0" borderId="38" xfId="0" applyFont="1" applyFill="1" applyBorder="1" applyAlignment="1">
      <alignment horizontal="justify" vertical="center" wrapText="1"/>
    </xf>
    <xf numFmtId="10" fontId="11" fillId="5" borderId="17" xfId="0" applyNumberFormat="1" applyFont="1" applyFill="1" applyBorder="1" applyAlignment="1">
      <alignment horizontal="center" vertical="center" wrapText="1"/>
    </xf>
    <xf numFmtId="10" fontId="11" fillId="5" borderId="35" xfId="0" applyNumberFormat="1" applyFont="1" applyFill="1" applyBorder="1" applyAlignment="1">
      <alignment horizontal="center" vertical="center" wrapText="1"/>
    </xf>
    <xf numFmtId="10" fontId="11" fillId="5" borderId="30" xfId="0" applyNumberFormat="1" applyFont="1" applyFill="1" applyBorder="1" applyAlignment="1">
      <alignment horizontal="center" vertical="center" wrapText="1"/>
    </xf>
    <xf numFmtId="10" fontId="9" fillId="5" borderId="17" xfId="0" applyNumberFormat="1" applyFont="1" applyFill="1" applyBorder="1" applyAlignment="1">
      <alignment horizontal="center" vertical="center" wrapText="1"/>
    </xf>
    <xf numFmtId="10" fontId="9" fillId="5" borderId="35" xfId="0" applyNumberFormat="1" applyFont="1" applyFill="1" applyBorder="1" applyAlignment="1">
      <alignment horizontal="center" vertical="center" wrapText="1"/>
    </xf>
    <xf numFmtId="10" fontId="9" fillId="5" borderId="30" xfId="0" applyNumberFormat="1" applyFont="1" applyFill="1" applyBorder="1" applyAlignment="1">
      <alignment horizontal="center" vertical="center" wrapText="1"/>
    </xf>
    <xf numFmtId="0" fontId="10" fillId="0" borderId="0" xfId="0" applyFont="1" applyBorder="1" applyAlignment="1">
      <alignment horizontal="right" vertical="center" wrapText="1"/>
    </xf>
    <xf numFmtId="0" fontId="10" fillId="0" borderId="0" xfId="0" applyFont="1" applyAlignment="1">
      <alignment horizontal="right" vertical="center" wrapText="1"/>
    </xf>
    <xf numFmtId="0" fontId="5" fillId="2" borderId="17"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9" fillId="0" borderId="3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0" borderId="30" xfId="0" applyFont="1" applyFill="1" applyBorder="1" applyAlignment="1">
      <alignment horizontal="justify" vertical="top" wrapText="1"/>
    </xf>
    <xf numFmtId="0" fontId="9" fillId="0" borderId="4" xfId="0" applyFont="1" applyFill="1" applyBorder="1" applyAlignment="1">
      <alignment horizontal="justify" vertical="top" wrapText="1"/>
    </xf>
    <xf numFmtId="0" fontId="5" fillId="2" borderId="30"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9" fillId="0" borderId="30" xfId="0" applyFont="1" applyFill="1" applyBorder="1" applyAlignment="1">
      <alignment vertical="center" wrapText="1"/>
    </xf>
    <xf numFmtId="0" fontId="11"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5" xfId="0" applyFont="1" applyFill="1" applyBorder="1" applyAlignment="1">
      <alignment vertical="center" wrapText="1"/>
    </xf>
    <xf numFmtId="0" fontId="9" fillId="0" borderId="3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7" xfId="0" applyFont="1" applyFill="1" applyBorder="1" applyAlignment="1">
      <alignment horizontal="left" vertical="top" wrapText="1"/>
    </xf>
    <xf numFmtId="0" fontId="9" fillId="0" borderId="35" xfId="0" applyFont="1" applyFill="1" applyBorder="1" applyAlignment="1">
      <alignment horizontal="left" vertical="top" wrapText="1"/>
    </xf>
    <xf numFmtId="0" fontId="1" fillId="4" borderId="21" xfId="0" applyFont="1" applyFill="1" applyBorder="1" applyAlignment="1">
      <alignment horizontal="center" vertical="center"/>
    </xf>
    <xf numFmtId="0" fontId="1" fillId="4" borderId="27" xfId="0" applyFont="1" applyFill="1" applyBorder="1" applyAlignment="1">
      <alignment horizontal="center" vertical="center"/>
    </xf>
    <xf numFmtId="0" fontId="9" fillId="0" borderId="28" xfId="0" applyFont="1" applyFill="1" applyBorder="1" applyAlignment="1">
      <alignment horizontal="center" vertical="center" wrapText="1"/>
    </xf>
    <xf numFmtId="0" fontId="10" fillId="0" borderId="29" xfId="0" applyFont="1" applyFill="1" applyBorder="1" applyAlignment="1">
      <alignment horizontal="left" vertical="top" wrapText="1"/>
    </xf>
    <xf numFmtId="0" fontId="9" fillId="0" borderId="29" xfId="0" applyFont="1" applyFill="1" applyBorder="1" applyAlignment="1">
      <alignment vertical="center" wrapText="1"/>
    </xf>
    <xf numFmtId="10" fontId="11" fillId="5" borderId="29" xfId="0" applyNumberFormat="1"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8" fillId="4" borderId="37"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8" fillId="2" borderId="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7" fillId="7" borderId="1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4"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2" borderId="16"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0" xfId="0" applyFont="1" applyFill="1" applyAlignment="1">
      <alignment horizontal="justify" vertical="center" wrapText="1"/>
    </xf>
    <xf numFmtId="0" fontId="0" fillId="0" borderId="0" xfId="0" applyFill="1"/>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I83"/>
  <sheetViews>
    <sheetView showGridLines="0" tabSelected="1" topLeftCell="A11" zoomScale="85" zoomScaleNormal="85" zoomScaleSheetLayoutView="85" zoomScalePageLayoutView="55" workbookViewId="0">
      <selection activeCell="A11" sqref="A11:A16"/>
    </sheetView>
  </sheetViews>
  <sheetFormatPr baseColWidth="10" defaultRowHeight="15" x14ac:dyDescent="0.25"/>
  <cols>
    <col min="2" max="2" width="25" customWidth="1"/>
    <col min="3" max="3" width="11.85546875" customWidth="1"/>
    <col min="4" max="4" width="21.140625" customWidth="1"/>
    <col min="6" max="6" width="21.140625" customWidth="1"/>
    <col min="8" max="8" width="15.85546875" customWidth="1"/>
    <col min="9" max="9" width="11.42578125" style="40" customWidth="1"/>
    <col min="10" max="10" width="13.85546875" style="40" customWidth="1"/>
    <col min="11" max="11" width="21" customWidth="1"/>
    <col min="12" max="12" width="15.85546875" customWidth="1"/>
    <col min="13" max="13" width="28.85546875" hidden="1" customWidth="1"/>
    <col min="14" max="14" width="26.140625" hidden="1" customWidth="1"/>
    <col min="15" max="15" width="31.5703125" hidden="1" customWidth="1"/>
    <col min="16" max="16" width="32.140625" hidden="1" customWidth="1"/>
    <col min="17" max="17" width="32.5703125" hidden="1" customWidth="1"/>
    <col min="18" max="18" width="35.5703125" customWidth="1"/>
    <col min="19" max="19" width="32.140625" customWidth="1"/>
    <col min="20" max="20" width="23.85546875" customWidth="1"/>
    <col min="21" max="21" width="37.140625" hidden="1" customWidth="1"/>
    <col min="22" max="22" width="22.28515625" hidden="1" customWidth="1"/>
    <col min="23" max="23" width="31.28515625" hidden="1" customWidth="1"/>
    <col min="24" max="30" width="27" hidden="1" customWidth="1"/>
    <col min="31" max="31" width="38.85546875" customWidth="1"/>
    <col min="32" max="32" width="27" customWidth="1"/>
    <col min="35" max="35" width="20.140625" customWidth="1"/>
  </cols>
  <sheetData>
    <row r="3" spans="1:35" x14ac:dyDescent="0.25">
      <c r="A3" s="145" t="s">
        <v>0</v>
      </c>
      <c r="B3" s="146"/>
      <c r="C3" s="147" t="s">
        <v>1</v>
      </c>
      <c r="D3" s="148"/>
      <c r="E3" s="148"/>
      <c r="F3" s="148"/>
      <c r="G3" s="148"/>
      <c r="H3" s="148"/>
      <c r="I3" s="149"/>
      <c r="J3" s="1" t="s">
        <v>2</v>
      </c>
      <c r="K3" s="150" t="s">
        <v>3</v>
      </c>
      <c r="L3" s="151"/>
      <c r="M3" s="151"/>
      <c r="N3" s="151"/>
      <c r="O3" s="151"/>
      <c r="P3" s="151"/>
      <c r="Q3" s="151"/>
      <c r="R3" s="151"/>
      <c r="S3" s="151"/>
      <c r="T3" s="151"/>
      <c r="U3" s="151"/>
      <c r="V3" s="151"/>
      <c r="W3" s="151"/>
      <c r="X3" s="151"/>
      <c r="Y3" s="151"/>
      <c r="Z3" s="151"/>
      <c r="AA3" s="151"/>
      <c r="AB3" s="151"/>
      <c r="AC3" s="151"/>
      <c r="AD3" s="151"/>
      <c r="AE3" s="151"/>
      <c r="AF3" s="151"/>
      <c r="AG3" s="151"/>
      <c r="AH3" s="151"/>
      <c r="AI3" s="152"/>
    </row>
    <row r="4" spans="1:35" x14ac:dyDescent="0.25">
      <c r="A4" s="153" t="s">
        <v>4</v>
      </c>
      <c r="B4" s="153"/>
      <c r="C4" s="147" t="s">
        <v>155</v>
      </c>
      <c r="D4" s="148"/>
      <c r="E4" s="148"/>
      <c r="F4" s="148"/>
      <c r="G4" s="148"/>
      <c r="H4" s="148"/>
      <c r="I4" s="149"/>
      <c r="J4" s="154" t="s">
        <v>5</v>
      </c>
      <c r="K4" s="155"/>
      <c r="L4" s="156"/>
      <c r="M4" s="157"/>
      <c r="N4" s="157"/>
      <c r="O4" s="157"/>
      <c r="P4" s="157"/>
      <c r="Q4" s="157"/>
      <c r="R4" s="157"/>
      <c r="S4" s="157"/>
      <c r="T4" s="157"/>
      <c r="U4" s="157"/>
      <c r="V4" s="157"/>
      <c r="W4" s="157"/>
      <c r="X4" s="157"/>
      <c r="Y4" s="157"/>
      <c r="Z4" s="157"/>
      <c r="AA4" s="157"/>
      <c r="AB4" s="157"/>
      <c r="AC4" s="157"/>
      <c r="AD4" s="157"/>
      <c r="AE4" s="157"/>
      <c r="AF4" s="157"/>
      <c r="AG4" s="157"/>
      <c r="AH4" s="157"/>
      <c r="AI4" s="158"/>
    </row>
    <row r="5" spans="1:35" x14ac:dyDescent="0.25">
      <c r="A5" s="153" t="s">
        <v>6</v>
      </c>
      <c r="B5" s="153"/>
      <c r="C5" s="166" t="s">
        <v>7</v>
      </c>
      <c r="D5" s="167"/>
      <c r="E5" s="167"/>
      <c r="F5" s="167"/>
      <c r="G5" s="167"/>
      <c r="H5" s="167"/>
      <c r="I5" s="168"/>
      <c r="J5" s="169" t="s">
        <v>8</v>
      </c>
      <c r="K5" s="170"/>
      <c r="L5" s="156">
        <v>46006</v>
      </c>
      <c r="M5" s="157"/>
      <c r="N5" s="157"/>
      <c r="O5" s="157"/>
      <c r="P5" s="157"/>
      <c r="Q5" s="157"/>
      <c r="R5" s="157"/>
      <c r="S5" s="157"/>
      <c r="T5" s="157"/>
      <c r="U5" s="157"/>
      <c r="V5" s="157"/>
      <c r="W5" s="157"/>
      <c r="X5" s="157"/>
      <c r="Y5" s="157"/>
      <c r="Z5" s="157"/>
      <c r="AA5" s="157"/>
      <c r="AB5" s="157"/>
      <c r="AC5" s="157"/>
      <c r="AD5" s="157"/>
      <c r="AE5" s="157"/>
      <c r="AF5" s="157"/>
      <c r="AG5" s="157"/>
      <c r="AH5" s="157"/>
      <c r="AI5" s="158"/>
    </row>
    <row r="6" spans="1:35" x14ac:dyDescent="0.25">
      <c r="A6" s="153" t="s">
        <v>9</v>
      </c>
      <c r="B6" s="153"/>
      <c r="C6" s="2" t="s">
        <v>10</v>
      </c>
      <c r="D6" s="3"/>
      <c r="E6" s="3"/>
      <c r="F6" s="3"/>
      <c r="G6" s="3"/>
      <c r="H6" s="3"/>
      <c r="I6" s="4"/>
      <c r="J6" s="5"/>
      <c r="K6" s="6"/>
      <c r="L6" s="4"/>
      <c r="M6" s="4"/>
      <c r="N6" s="4"/>
      <c r="O6" s="4"/>
      <c r="P6" s="4"/>
      <c r="Q6" s="4"/>
      <c r="R6" s="4"/>
      <c r="S6" s="4"/>
      <c r="T6" s="4"/>
      <c r="U6" s="4"/>
      <c r="V6" s="4"/>
      <c r="W6" s="4"/>
      <c r="X6" s="4"/>
      <c r="Y6" s="4"/>
      <c r="Z6" s="4"/>
      <c r="AA6" s="4"/>
      <c r="AB6" s="4"/>
      <c r="AC6" s="4"/>
      <c r="AD6" s="4"/>
      <c r="AE6" s="4"/>
      <c r="AF6" s="4"/>
      <c r="AG6" s="4"/>
      <c r="AH6" s="4"/>
      <c r="AI6" s="7"/>
    </row>
    <row r="7" spans="1:35" ht="26.25" customHeight="1" thickBot="1" x14ac:dyDescent="0.3">
      <c r="A7" s="171" t="s">
        <v>11</v>
      </c>
      <c r="B7" s="171"/>
      <c r="C7" s="172"/>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4"/>
    </row>
    <row r="8" spans="1:35" ht="42" customHeight="1" x14ac:dyDescent="0.25">
      <c r="A8" s="159" t="s">
        <v>12</v>
      </c>
      <c r="B8" s="160"/>
      <c r="C8" s="161"/>
      <c r="D8" s="161"/>
      <c r="E8" s="161"/>
      <c r="F8" s="161"/>
      <c r="G8" s="161"/>
      <c r="H8" s="161"/>
      <c r="I8" s="161"/>
      <c r="J8" s="161"/>
      <c r="K8" s="161"/>
      <c r="L8" s="161"/>
      <c r="M8" s="161"/>
      <c r="N8" s="161"/>
      <c r="O8" s="161"/>
      <c r="P8" s="161"/>
      <c r="Q8" s="161"/>
      <c r="R8" s="161"/>
      <c r="S8" s="161"/>
      <c r="T8" s="161"/>
      <c r="U8" s="162" t="s">
        <v>191</v>
      </c>
      <c r="V8" s="144"/>
      <c r="W8" s="143" t="s">
        <v>192</v>
      </c>
      <c r="X8" s="144"/>
      <c r="Y8" s="143" t="s">
        <v>225</v>
      </c>
      <c r="Z8" s="144"/>
      <c r="AA8" s="143" t="s">
        <v>233</v>
      </c>
      <c r="AB8" s="144"/>
      <c r="AC8" s="143" t="s">
        <v>238</v>
      </c>
      <c r="AD8" s="144"/>
      <c r="AE8" s="143" t="s">
        <v>239</v>
      </c>
      <c r="AF8" s="144"/>
      <c r="AG8" s="163" t="s">
        <v>13</v>
      </c>
      <c r="AH8" s="164"/>
      <c r="AI8" s="165"/>
    </row>
    <row r="9" spans="1:35" ht="28.5" customHeight="1" x14ac:dyDescent="0.25">
      <c r="A9" s="175" t="s">
        <v>14</v>
      </c>
      <c r="B9" s="133" t="s">
        <v>15</v>
      </c>
      <c r="C9" s="133" t="s">
        <v>16</v>
      </c>
      <c r="D9" s="133" t="s">
        <v>17</v>
      </c>
      <c r="E9" s="133" t="s">
        <v>18</v>
      </c>
      <c r="F9" s="133" t="s">
        <v>19</v>
      </c>
      <c r="G9" s="133" t="s">
        <v>20</v>
      </c>
      <c r="H9" s="133"/>
      <c r="I9" s="133" t="s">
        <v>21</v>
      </c>
      <c r="J9" s="133" t="s">
        <v>22</v>
      </c>
      <c r="K9" s="141" t="s">
        <v>23</v>
      </c>
      <c r="L9" s="107" t="s">
        <v>24</v>
      </c>
      <c r="M9" s="133" t="s">
        <v>25</v>
      </c>
      <c r="N9" s="107" t="s">
        <v>145</v>
      </c>
      <c r="O9" s="107" t="s">
        <v>146</v>
      </c>
      <c r="P9" s="107" t="s">
        <v>157</v>
      </c>
      <c r="Q9" s="107" t="s">
        <v>166</v>
      </c>
      <c r="R9" s="107" t="s">
        <v>167</v>
      </c>
      <c r="S9" s="177" t="s">
        <v>27</v>
      </c>
      <c r="T9" s="133" t="s">
        <v>26</v>
      </c>
      <c r="U9" s="135" t="s">
        <v>28</v>
      </c>
      <c r="V9" s="135" t="s">
        <v>29</v>
      </c>
      <c r="W9" s="135" t="s">
        <v>28</v>
      </c>
      <c r="X9" s="135" t="s">
        <v>29</v>
      </c>
      <c r="Y9" s="135" t="s">
        <v>28</v>
      </c>
      <c r="Z9" s="135" t="s">
        <v>29</v>
      </c>
      <c r="AA9" s="135" t="s">
        <v>28</v>
      </c>
      <c r="AB9" s="135" t="s">
        <v>29</v>
      </c>
      <c r="AC9" s="135" t="s">
        <v>28</v>
      </c>
      <c r="AD9" s="135" t="s">
        <v>29</v>
      </c>
      <c r="AE9" s="135" t="s">
        <v>28</v>
      </c>
      <c r="AF9" s="135" t="s">
        <v>29</v>
      </c>
      <c r="AG9" s="137" t="s">
        <v>30</v>
      </c>
      <c r="AH9" s="139" t="s">
        <v>31</v>
      </c>
      <c r="AI9" s="127" t="s">
        <v>32</v>
      </c>
    </row>
    <row r="10" spans="1:35" ht="15.75" thickBot="1" x14ac:dyDescent="0.3">
      <c r="A10" s="176"/>
      <c r="B10" s="134"/>
      <c r="C10" s="134"/>
      <c r="D10" s="134"/>
      <c r="E10" s="134"/>
      <c r="F10" s="134"/>
      <c r="G10" s="8" t="s">
        <v>33</v>
      </c>
      <c r="H10" s="8" t="s">
        <v>34</v>
      </c>
      <c r="I10" s="134"/>
      <c r="J10" s="134"/>
      <c r="K10" s="142"/>
      <c r="L10" s="108"/>
      <c r="M10" s="134"/>
      <c r="N10" s="108"/>
      <c r="O10" s="108"/>
      <c r="P10" s="108"/>
      <c r="Q10" s="108"/>
      <c r="R10" s="108"/>
      <c r="S10" s="178"/>
      <c r="T10" s="134"/>
      <c r="U10" s="136"/>
      <c r="V10" s="136"/>
      <c r="W10" s="136"/>
      <c r="X10" s="136"/>
      <c r="Y10" s="136"/>
      <c r="Z10" s="136"/>
      <c r="AA10" s="136"/>
      <c r="AB10" s="136"/>
      <c r="AC10" s="136"/>
      <c r="AD10" s="136"/>
      <c r="AE10" s="136"/>
      <c r="AF10" s="136"/>
      <c r="AG10" s="138"/>
      <c r="AH10" s="140"/>
      <c r="AI10" s="128"/>
    </row>
    <row r="11" spans="1:35" ht="101.25" customHeight="1" x14ac:dyDescent="0.25">
      <c r="A11" s="129">
        <v>1</v>
      </c>
      <c r="B11" s="130" t="s">
        <v>35</v>
      </c>
      <c r="C11" s="113" t="s">
        <v>36</v>
      </c>
      <c r="D11" s="131" t="s">
        <v>37</v>
      </c>
      <c r="E11" s="9" t="s">
        <v>38</v>
      </c>
      <c r="F11" s="44" t="s">
        <v>39</v>
      </c>
      <c r="G11" s="45">
        <v>44683</v>
      </c>
      <c r="H11" s="45">
        <v>44742</v>
      </c>
      <c r="I11" s="46">
        <f>(H11-G11)/7</f>
        <v>8.4285714285714288</v>
      </c>
      <c r="J11" s="56">
        <v>1</v>
      </c>
      <c r="K11" s="48" t="s">
        <v>40</v>
      </c>
      <c r="L11" s="132">
        <f>AVERAGE(J11:J13)</f>
        <v>1</v>
      </c>
      <c r="M11" s="42" t="s">
        <v>41</v>
      </c>
      <c r="N11" s="42" t="s">
        <v>42</v>
      </c>
      <c r="O11" s="42" t="s">
        <v>42</v>
      </c>
      <c r="P11" s="42" t="s">
        <v>42</v>
      </c>
      <c r="Q11" s="42" t="s">
        <v>42</v>
      </c>
      <c r="R11" s="42" t="s">
        <v>42</v>
      </c>
      <c r="S11" s="69" t="s">
        <v>168</v>
      </c>
      <c r="T11" s="42" t="s">
        <v>43</v>
      </c>
      <c r="U11" s="77" t="s">
        <v>193</v>
      </c>
      <c r="V11" s="78" t="s">
        <v>194</v>
      </c>
      <c r="W11" s="77" t="s">
        <v>193</v>
      </c>
      <c r="X11" s="78" t="s">
        <v>194</v>
      </c>
      <c r="Y11" s="77" t="s">
        <v>193</v>
      </c>
      <c r="Z11" s="78" t="s">
        <v>194</v>
      </c>
      <c r="AA11" s="77" t="s">
        <v>226</v>
      </c>
      <c r="AB11" s="77" t="s">
        <v>226</v>
      </c>
      <c r="AC11" s="77" t="s">
        <v>226</v>
      </c>
      <c r="AD11" s="77" t="s">
        <v>226</v>
      </c>
      <c r="AE11" s="11" t="s">
        <v>226</v>
      </c>
      <c r="AF11" s="11" t="s">
        <v>226</v>
      </c>
      <c r="AG11" s="13"/>
      <c r="AH11" s="14"/>
      <c r="AI11" s="15"/>
    </row>
    <row r="12" spans="1:35" ht="129.75" customHeight="1" x14ac:dyDescent="0.25">
      <c r="A12" s="124"/>
      <c r="B12" s="126"/>
      <c r="C12" s="114"/>
      <c r="D12" s="120"/>
      <c r="E12" s="16" t="s">
        <v>44</v>
      </c>
      <c r="F12" s="26" t="s">
        <v>45</v>
      </c>
      <c r="G12" s="49">
        <v>44683</v>
      </c>
      <c r="H12" s="49">
        <v>44925</v>
      </c>
      <c r="I12" s="46">
        <f t="shared" ref="I12:I62" si="0">(H12-G12)/7</f>
        <v>34.571428571428569</v>
      </c>
      <c r="J12" s="57">
        <v>1</v>
      </c>
      <c r="K12" s="51" t="s">
        <v>46</v>
      </c>
      <c r="L12" s="100"/>
      <c r="M12" s="26" t="s">
        <v>47</v>
      </c>
      <c r="N12" s="42" t="s">
        <v>42</v>
      </c>
      <c r="O12" s="42" t="s">
        <v>42</v>
      </c>
      <c r="P12" s="42" t="s">
        <v>42</v>
      </c>
      <c r="Q12" s="42" t="s">
        <v>42</v>
      </c>
      <c r="R12" s="42" t="s">
        <v>42</v>
      </c>
      <c r="S12" s="43" t="s">
        <v>169</v>
      </c>
      <c r="T12" s="26" t="s">
        <v>43</v>
      </c>
      <c r="U12" s="79" t="s">
        <v>195</v>
      </c>
      <c r="V12" s="78" t="s">
        <v>194</v>
      </c>
      <c r="W12" s="79" t="s">
        <v>196</v>
      </c>
      <c r="X12" s="80" t="s">
        <v>194</v>
      </c>
      <c r="Y12" s="79" t="s">
        <v>214</v>
      </c>
      <c r="Z12" s="80" t="s">
        <v>194</v>
      </c>
      <c r="AA12" s="77" t="s">
        <v>226</v>
      </c>
      <c r="AB12" s="77" t="s">
        <v>226</v>
      </c>
      <c r="AC12" s="77" t="s">
        <v>226</v>
      </c>
      <c r="AD12" s="77" t="s">
        <v>226</v>
      </c>
      <c r="AE12" s="11" t="s">
        <v>226</v>
      </c>
      <c r="AF12" s="11" t="s">
        <v>226</v>
      </c>
      <c r="AG12" s="22"/>
      <c r="AH12" s="23"/>
      <c r="AI12" s="19"/>
    </row>
    <row r="13" spans="1:35" ht="246.75" customHeight="1" x14ac:dyDescent="0.25">
      <c r="A13" s="124"/>
      <c r="B13" s="126"/>
      <c r="C13" s="114"/>
      <c r="D13" s="115"/>
      <c r="E13" s="16" t="s">
        <v>48</v>
      </c>
      <c r="F13" s="26" t="s">
        <v>49</v>
      </c>
      <c r="G13" s="49">
        <v>44683</v>
      </c>
      <c r="H13" s="52">
        <v>44985</v>
      </c>
      <c r="I13" s="46">
        <f t="shared" si="0"/>
        <v>43.142857142857146</v>
      </c>
      <c r="J13" s="57">
        <v>1</v>
      </c>
      <c r="K13" s="51" t="s">
        <v>50</v>
      </c>
      <c r="L13" s="101"/>
      <c r="M13" s="26" t="s">
        <v>51</v>
      </c>
      <c r="N13" s="26" t="s">
        <v>52</v>
      </c>
      <c r="O13" s="42" t="s">
        <v>42</v>
      </c>
      <c r="P13" s="42" t="s">
        <v>42</v>
      </c>
      <c r="Q13" s="42" t="s">
        <v>42</v>
      </c>
      <c r="R13" s="42" t="s">
        <v>42</v>
      </c>
      <c r="S13" s="43" t="s">
        <v>170</v>
      </c>
      <c r="T13" s="26" t="s">
        <v>43</v>
      </c>
      <c r="U13" s="79" t="s">
        <v>197</v>
      </c>
      <c r="V13" s="78" t="s">
        <v>194</v>
      </c>
      <c r="W13" s="79" t="s">
        <v>198</v>
      </c>
      <c r="X13" s="80" t="s">
        <v>199</v>
      </c>
      <c r="Y13" s="79" t="s">
        <v>215</v>
      </c>
      <c r="Z13" s="80" t="s">
        <v>199</v>
      </c>
      <c r="AA13" s="77" t="s">
        <v>226</v>
      </c>
      <c r="AB13" s="77" t="s">
        <v>226</v>
      </c>
      <c r="AC13" s="77" t="s">
        <v>226</v>
      </c>
      <c r="AD13" s="77" t="s">
        <v>226</v>
      </c>
      <c r="AE13" s="11" t="s">
        <v>226</v>
      </c>
      <c r="AF13" s="11" t="s">
        <v>226</v>
      </c>
      <c r="AG13" s="22"/>
      <c r="AH13" s="23"/>
      <c r="AI13" s="19"/>
    </row>
    <row r="14" spans="1:35" ht="222" customHeight="1" x14ac:dyDescent="0.25">
      <c r="A14" s="124"/>
      <c r="B14" s="126"/>
      <c r="C14" s="113" t="s">
        <v>53</v>
      </c>
      <c r="D14" s="115" t="s">
        <v>54</v>
      </c>
      <c r="E14" s="9" t="s">
        <v>38</v>
      </c>
      <c r="F14" s="44" t="s">
        <v>55</v>
      </c>
      <c r="G14" s="45">
        <v>44774</v>
      </c>
      <c r="H14" s="45">
        <v>44792</v>
      </c>
      <c r="I14" s="46">
        <f t="shared" si="0"/>
        <v>2.5714285714285716</v>
      </c>
      <c r="J14" s="47">
        <v>1</v>
      </c>
      <c r="K14" s="48" t="s">
        <v>56</v>
      </c>
      <c r="L14" s="99">
        <f>AVERAGE(J14:J16)</f>
        <v>0.80166666666666675</v>
      </c>
      <c r="M14" s="42" t="s">
        <v>57</v>
      </c>
      <c r="N14" s="42" t="s">
        <v>42</v>
      </c>
      <c r="O14" s="42" t="s">
        <v>42</v>
      </c>
      <c r="P14" s="42" t="s">
        <v>42</v>
      </c>
      <c r="Q14" s="42" t="s">
        <v>42</v>
      </c>
      <c r="R14" s="42" t="s">
        <v>42</v>
      </c>
      <c r="S14" s="43" t="s">
        <v>171</v>
      </c>
      <c r="T14" s="42" t="s">
        <v>58</v>
      </c>
      <c r="U14" s="77" t="s">
        <v>200</v>
      </c>
      <c r="V14" s="78" t="s">
        <v>194</v>
      </c>
      <c r="W14" s="77" t="s">
        <v>200</v>
      </c>
      <c r="X14" s="78" t="s">
        <v>194</v>
      </c>
      <c r="Y14" s="77" t="s">
        <v>200</v>
      </c>
      <c r="Z14" s="78" t="s">
        <v>194</v>
      </c>
      <c r="AA14" s="77" t="s">
        <v>226</v>
      </c>
      <c r="AB14" s="77" t="s">
        <v>226</v>
      </c>
      <c r="AC14" s="77" t="s">
        <v>226</v>
      </c>
      <c r="AD14" s="77" t="s">
        <v>226</v>
      </c>
      <c r="AE14" s="11" t="s">
        <v>226</v>
      </c>
      <c r="AF14" s="11" t="s">
        <v>226</v>
      </c>
      <c r="AG14" s="13"/>
      <c r="AH14" s="14"/>
      <c r="AI14" s="15"/>
    </row>
    <row r="15" spans="1:35" ht="216.75" customHeight="1" x14ac:dyDescent="0.25">
      <c r="A15" s="124"/>
      <c r="B15" s="126"/>
      <c r="C15" s="113"/>
      <c r="D15" s="115"/>
      <c r="E15" s="16" t="s">
        <v>44</v>
      </c>
      <c r="F15" s="26" t="s">
        <v>59</v>
      </c>
      <c r="G15" s="49">
        <v>44805</v>
      </c>
      <c r="H15" s="49">
        <v>45291</v>
      </c>
      <c r="I15" s="46">
        <f t="shared" si="0"/>
        <v>69.428571428571431</v>
      </c>
      <c r="J15" s="57">
        <v>0.40500000000000003</v>
      </c>
      <c r="K15" s="51" t="s">
        <v>60</v>
      </c>
      <c r="L15" s="100"/>
      <c r="M15" s="58" t="s">
        <v>61</v>
      </c>
      <c r="N15" s="26" t="s">
        <v>62</v>
      </c>
      <c r="O15" s="42" t="s">
        <v>154</v>
      </c>
      <c r="P15" s="42" t="s">
        <v>156</v>
      </c>
      <c r="Q15" s="72" t="s">
        <v>165</v>
      </c>
      <c r="R15" s="72" t="s">
        <v>174</v>
      </c>
      <c r="S15" s="72" t="s">
        <v>184</v>
      </c>
      <c r="T15" s="26" t="s">
        <v>43</v>
      </c>
      <c r="U15" s="93"/>
      <c r="V15" s="96"/>
      <c r="W15" s="82" t="s">
        <v>201</v>
      </c>
      <c r="X15" s="80" t="s">
        <v>199</v>
      </c>
      <c r="Y15" s="82" t="s">
        <v>216</v>
      </c>
      <c r="Z15" s="80" t="s">
        <v>217</v>
      </c>
      <c r="AA15" s="79" t="s">
        <v>227</v>
      </c>
      <c r="AB15" s="78" t="s">
        <v>228</v>
      </c>
      <c r="AC15" s="93" t="s">
        <v>234</v>
      </c>
      <c r="AD15" s="93" t="s">
        <v>235</v>
      </c>
      <c r="AE15" s="98" t="s">
        <v>241</v>
      </c>
      <c r="AF15" s="18" t="s">
        <v>241</v>
      </c>
      <c r="AG15" s="95"/>
      <c r="AH15" s="23"/>
      <c r="AI15" s="19"/>
    </row>
    <row r="16" spans="1:35" ht="409.5" customHeight="1" x14ac:dyDescent="0.25">
      <c r="A16" s="124"/>
      <c r="B16" s="126"/>
      <c r="C16" s="114"/>
      <c r="D16" s="116"/>
      <c r="E16" s="16" t="s">
        <v>48</v>
      </c>
      <c r="F16" s="26" t="s">
        <v>63</v>
      </c>
      <c r="G16" s="49">
        <v>44866</v>
      </c>
      <c r="H16" s="49">
        <v>44925</v>
      </c>
      <c r="I16" s="46">
        <f>(H16-G16)/7</f>
        <v>8.4285714285714288</v>
      </c>
      <c r="J16" s="50">
        <v>1</v>
      </c>
      <c r="K16" s="51" t="s">
        <v>64</v>
      </c>
      <c r="L16" s="101"/>
      <c r="M16" s="58" t="s">
        <v>61</v>
      </c>
      <c r="N16" s="24" t="s">
        <v>151</v>
      </c>
      <c r="O16" s="26" t="s">
        <v>153</v>
      </c>
      <c r="P16" s="42" t="s">
        <v>156</v>
      </c>
      <c r="Q16" s="72" t="s">
        <v>158</v>
      </c>
      <c r="R16" s="72" t="s">
        <v>185</v>
      </c>
      <c r="S16" s="41" t="s">
        <v>186</v>
      </c>
      <c r="T16" s="26" t="s">
        <v>65</v>
      </c>
      <c r="U16" s="79"/>
      <c r="V16" s="80"/>
      <c r="W16" s="83" t="s">
        <v>202</v>
      </c>
      <c r="X16" s="80" t="s">
        <v>199</v>
      </c>
      <c r="Y16" s="87" t="s">
        <v>218</v>
      </c>
      <c r="Z16" s="80" t="s">
        <v>217</v>
      </c>
      <c r="AA16" s="77" t="s">
        <v>240</v>
      </c>
      <c r="AB16" s="77" t="s">
        <v>240</v>
      </c>
      <c r="AC16" s="77" t="s">
        <v>240</v>
      </c>
      <c r="AD16" s="77" t="s">
        <v>240</v>
      </c>
      <c r="AE16" s="11" t="s">
        <v>240</v>
      </c>
      <c r="AF16" s="11" t="s">
        <v>240</v>
      </c>
      <c r="AG16" s="22"/>
      <c r="AH16" s="23"/>
      <c r="AI16" s="19"/>
    </row>
    <row r="17" spans="1:35" ht="225" customHeight="1" x14ac:dyDescent="0.25">
      <c r="A17" s="117">
        <v>2</v>
      </c>
      <c r="B17" s="122" t="s">
        <v>66</v>
      </c>
      <c r="C17" s="113" t="s">
        <v>67</v>
      </c>
      <c r="D17" s="115" t="s">
        <v>68</v>
      </c>
      <c r="E17" s="9" t="s">
        <v>69</v>
      </c>
      <c r="F17" s="42" t="s">
        <v>70</v>
      </c>
      <c r="G17" s="45">
        <v>44682</v>
      </c>
      <c r="H17" s="45">
        <v>44712</v>
      </c>
      <c r="I17" s="46">
        <f t="shared" si="0"/>
        <v>4.2857142857142856</v>
      </c>
      <c r="J17" s="47">
        <v>1</v>
      </c>
      <c r="K17" s="48" t="s">
        <v>71</v>
      </c>
      <c r="L17" s="99">
        <f>AVERAGE(J17:J18)</f>
        <v>1</v>
      </c>
      <c r="M17" s="54" t="s">
        <v>72</v>
      </c>
      <c r="N17" s="42" t="s">
        <v>42</v>
      </c>
      <c r="O17" s="42" t="s">
        <v>42</v>
      </c>
      <c r="P17" s="42" t="s">
        <v>42</v>
      </c>
      <c r="Q17" s="42" t="s">
        <v>42</v>
      </c>
      <c r="R17" s="42" t="s">
        <v>42</v>
      </c>
      <c r="S17" s="43" t="s">
        <v>172</v>
      </c>
      <c r="T17" s="42" t="s">
        <v>43</v>
      </c>
      <c r="U17" s="77" t="s">
        <v>203</v>
      </c>
      <c r="V17" s="78" t="s">
        <v>194</v>
      </c>
      <c r="W17" s="77" t="s">
        <v>203</v>
      </c>
      <c r="X17" s="78" t="s">
        <v>194</v>
      </c>
      <c r="Y17" s="77" t="s">
        <v>203</v>
      </c>
      <c r="Z17" s="78" t="s">
        <v>194</v>
      </c>
      <c r="AA17" s="77" t="s">
        <v>226</v>
      </c>
      <c r="AB17" s="77" t="s">
        <v>226</v>
      </c>
      <c r="AC17" s="77" t="s">
        <v>226</v>
      </c>
      <c r="AD17" s="77" t="s">
        <v>226</v>
      </c>
      <c r="AE17" s="11" t="s">
        <v>226</v>
      </c>
      <c r="AF17" s="11" t="s">
        <v>226</v>
      </c>
      <c r="AG17" s="13"/>
      <c r="AH17" s="14"/>
      <c r="AI17" s="15"/>
    </row>
    <row r="18" spans="1:35" ht="229.5" customHeight="1" x14ac:dyDescent="0.25">
      <c r="A18" s="117"/>
      <c r="B18" s="122"/>
      <c r="C18" s="114"/>
      <c r="D18" s="116"/>
      <c r="E18" s="16" t="s">
        <v>73</v>
      </c>
      <c r="F18" s="26" t="s">
        <v>74</v>
      </c>
      <c r="G18" s="49">
        <v>44774</v>
      </c>
      <c r="H18" s="49">
        <v>44926</v>
      </c>
      <c r="I18" s="46">
        <f t="shared" si="0"/>
        <v>21.714285714285715</v>
      </c>
      <c r="J18" s="47">
        <v>1</v>
      </c>
      <c r="K18" s="51" t="s">
        <v>75</v>
      </c>
      <c r="L18" s="101"/>
      <c r="M18" s="26" t="s">
        <v>76</v>
      </c>
      <c r="N18" s="24" t="s">
        <v>77</v>
      </c>
      <c r="O18" s="24" t="s">
        <v>147</v>
      </c>
      <c r="P18" s="24" t="s">
        <v>147</v>
      </c>
      <c r="Q18" s="42" t="s">
        <v>42</v>
      </c>
      <c r="R18" s="42" t="s">
        <v>42</v>
      </c>
      <c r="S18" s="43" t="s">
        <v>177</v>
      </c>
      <c r="T18" s="26" t="s">
        <v>78</v>
      </c>
      <c r="U18" s="79" t="s">
        <v>204</v>
      </c>
      <c r="V18" s="78" t="s">
        <v>194</v>
      </c>
      <c r="W18" s="79" t="s">
        <v>205</v>
      </c>
      <c r="X18" s="80" t="s">
        <v>199</v>
      </c>
      <c r="Y18" s="83" t="s">
        <v>219</v>
      </c>
      <c r="Z18" s="88" t="s">
        <v>217</v>
      </c>
      <c r="AA18" s="77" t="s">
        <v>229</v>
      </c>
      <c r="AB18" s="77" t="s">
        <v>229</v>
      </c>
      <c r="AC18" s="77" t="s">
        <v>240</v>
      </c>
      <c r="AD18" s="77" t="s">
        <v>240</v>
      </c>
      <c r="AE18" s="11" t="s">
        <v>240</v>
      </c>
      <c r="AF18" s="11" t="s">
        <v>240</v>
      </c>
      <c r="AG18" s="22"/>
      <c r="AH18" s="23"/>
      <c r="AI18" s="19"/>
    </row>
    <row r="19" spans="1:35" ht="369.75" customHeight="1" x14ac:dyDescent="0.25">
      <c r="A19" s="117"/>
      <c r="B19" s="122"/>
      <c r="C19" s="113" t="s">
        <v>79</v>
      </c>
      <c r="D19" s="119" t="s">
        <v>80</v>
      </c>
      <c r="E19" s="9" t="s">
        <v>69</v>
      </c>
      <c r="F19" s="26" t="s">
        <v>81</v>
      </c>
      <c r="G19" s="45">
        <v>44849</v>
      </c>
      <c r="H19" s="45">
        <v>44895</v>
      </c>
      <c r="I19" s="46">
        <f t="shared" si="0"/>
        <v>6.5714285714285712</v>
      </c>
      <c r="J19" s="47">
        <v>1</v>
      </c>
      <c r="K19" s="48" t="s">
        <v>82</v>
      </c>
      <c r="L19" s="99">
        <f>AVERAGE(J19:J20)</f>
        <v>1</v>
      </c>
      <c r="M19" s="58" t="s">
        <v>160</v>
      </c>
      <c r="N19" s="44" t="s">
        <v>83</v>
      </c>
      <c r="O19" s="42" t="s">
        <v>42</v>
      </c>
      <c r="P19" s="42" t="s">
        <v>42</v>
      </c>
      <c r="Q19" s="42" t="s">
        <v>42</v>
      </c>
      <c r="R19" s="42" t="s">
        <v>42</v>
      </c>
      <c r="S19" s="43" t="s">
        <v>178</v>
      </c>
      <c r="T19" s="42" t="s">
        <v>84</v>
      </c>
      <c r="U19" s="77"/>
      <c r="V19" s="78"/>
      <c r="W19" s="77" t="s">
        <v>206</v>
      </c>
      <c r="X19" s="80" t="s">
        <v>199</v>
      </c>
      <c r="Y19" s="77" t="s">
        <v>220</v>
      </c>
      <c r="Z19" s="80" t="s">
        <v>199</v>
      </c>
      <c r="AA19" s="77" t="s">
        <v>230</v>
      </c>
      <c r="AB19" s="77" t="s">
        <v>230</v>
      </c>
      <c r="AC19" s="77" t="s">
        <v>230</v>
      </c>
      <c r="AD19" s="77" t="s">
        <v>230</v>
      </c>
      <c r="AE19" s="11" t="s">
        <v>230</v>
      </c>
      <c r="AF19" s="11" t="s">
        <v>230</v>
      </c>
      <c r="AG19" s="13"/>
      <c r="AH19" s="14"/>
      <c r="AI19" s="15"/>
    </row>
    <row r="20" spans="1:35" ht="187.5" customHeight="1" x14ac:dyDescent="0.25">
      <c r="A20" s="117"/>
      <c r="B20" s="122"/>
      <c r="C20" s="113"/>
      <c r="D20" s="120"/>
      <c r="E20" s="9"/>
      <c r="F20" s="26" t="s">
        <v>85</v>
      </c>
      <c r="G20" s="45">
        <v>44896</v>
      </c>
      <c r="H20" s="45">
        <v>44925</v>
      </c>
      <c r="I20" s="46">
        <f t="shared" si="0"/>
        <v>4.1428571428571432</v>
      </c>
      <c r="J20" s="47">
        <v>1</v>
      </c>
      <c r="K20" s="48" t="s">
        <v>86</v>
      </c>
      <c r="L20" s="101"/>
      <c r="M20" s="58" t="s">
        <v>160</v>
      </c>
      <c r="N20" s="55"/>
      <c r="O20" s="42" t="s">
        <v>148</v>
      </c>
      <c r="P20" s="42" t="s">
        <v>148</v>
      </c>
      <c r="Q20" s="42" t="s">
        <v>148</v>
      </c>
      <c r="R20" s="42" t="s">
        <v>42</v>
      </c>
      <c r="S20" s="43" t="s">
        <v>159</v>
      </c>
      <c r="T20" s="42" t="s">
        <v>84</v>
      </c>
      <c r="U20" s="77"/>
      <c r="V20" s="78"/>
      <c r="W20" s="84"/>
      <c r="X20" s="84"/>
      <c r="Y20" s="84" t="s">
        <v>221</v>
      </c>
      <c r="Z20" s="88" t="s">
        <v>217</v>
      </c>
      <c r="AA20" s="77" t="s">
        <v>230</v>
      </c>
      <c r="AB20" s="77" t="s">
        <v>230</v>
      </c>
      <c r="AC20" s="77" t="s">
        <v>230</v>
      </c>
      <c r="AD20" s="77" t="s">
        <v>230</v>
      </c>
      <c r="AE20" s="11" t="s">
        <v>230</v>
      </c>
      <c r="AF20" s="11" t="s">
        <v>230</v>
      </c>
      <c r="AG20" s="13"/>
      <c r="AH20" s="14"/>
      <c r="AI20" s="15"/>
    </row>
    <row r="21" spans="1:35" ht="229.5" customHeight="1" x14ac:dyDescent="0.25">
      <c r="A21" s="117">
        <v>3</v>
      </c>
      <c r="B21" s="121" t="s">
        <v>87</v>
      </c>
      <c r="C21" s="113" t="s">
        <v>88</v>
      </c>
      <c r="D21" s="119" t="s">
        <v>89</v>
      </c>
      <c r="E21" s="9" t="s">
        <v>69</v>
      </c>
      <c r="F21" s="44" t="s">
        <v>90</v>
      </c>
      <c r="G21" s="45">
        <v>44652</v>
      </c>
      <c r="H21" s="45">
        <v>44834</v>
      </c>
      <c r="I21" s="46">
        <f t="shared" si="0"/>
        <v>26</v>
      </c>
      <c r="J21" s="71">
        <v>1</v>
      </c>
      <c r="K21" s="48" t="s">
        <v>91</v>
      </c>
      <c r="L21" s="99">
        <f>AVERAGE(J21:J23)</f>
        <v>0.43333333333333335</v>
      </c>
      <c r="M21" s="44" t="s">
        <v>92</v>
      </c>
      <c r="N21" s="42" t="s">
        <v>42</v>
      </c>
      <c r="O21" s="42" t="s">
        <v>42</v>
      </c>
      <c r="P21" s="42" t="s">
        <v>42</v>
      </c>
      <c r="Q21" s="42" t="s">
        <v>42</v>
      </c>
      <c r="R21" s="42" t="s">
        <v>42</v>
      </c>
      <c r="S21" s="43" t="s">
        <v>179</v>
      </c>
      <c r="T21" s="42" t="s">
        <v>93</v>
      </c>
      <c r="U21" s="77" t="s">
        <v>207</v>
      </c>
      <c r="V21" s="78" t="s">
        <v>194</v>
      </c>
      <c r="W21" s="85" t="s">
        <v>207</v>
      </c>
      <c r="X21" s="78" t="s">
        <v>194</v>
      </c>
      <c r="Y21" s="89" t="s">
        <v>207</v>
      </c>
      <c r="Z21" s="78" t="s">
        <v>194</v>
      </c>
      <c r="AA21" s="77" t="s">
        <v>226</v>
      </c>
      <c r="AB21" s="77" t="s">
        <v>226</v>
      </c>
      <c r="AC21" s="77" t="s">
        <v>226</v>
      </c>
      <c r="AD21" s="77" t="s">
        <v>226</v>
      </c>
      <c r="AE21" s="11" t="s">
        <v>226</v>
      </c>
      <c r="AF21" s="11" t="s">
        <v>226</v>
      </c>
      <c r="AG21" s="13"/>
      <c r="AH21" s="14"/>
      <c r="AI21" s="15"/>
    </row>
    <row r="22" spans="1:35" ht="325.5" customHeight="1" x14ac:dyDescent="0.25">
      <c r="A22" s="118"/>
      <c r="B22" s="122"/>
      <c r="C22" s="114"/>
      <c r="D22" s="120"/>
      <c r="E22" s="16" t="s">
        <v>94</v>
      </c>
      <c r="F22" s="26" t="s">
        <v>95</v>
      </c>
      <c r="G22" s="49">
        <v>45078</v>
      </c>
      <c r="H22" s="49">
        <v>45838</v>
      </c>
      <c r="I22" s="46">
        <f t="shared" si="0"/>
        <v>108.57142857142857</v>
      </c>
      <c r="J22" s="71">
        <v>0.3</v>
      </c>
      <c r="K22" s="51" t="s">
        <v>96</v>
      </c>
      <c r="L22" s="100"/>
      <c r="M22" s="58" t="s">
        <v>160</v>
      </c>
      <c r="N22" s="58" t="s">
        <v>160</v>
      </c>
      <c r="O22" s="58" t="s">
        <v>160</v>
      </c>
      <c r="P22" s="58" t="s">
        <v>160</v>
      </c>
      <c r="Q22" s="73" t="s">
        <v>161</v>
      </c>
      <c r="R22" s="73" t="s">
        <v>187</v>
      </c>
      <c r="S22" s="41" t="s">
        <v>188</v>
      </c>
      <c r="T22" s="26" t="s">
        <v>43</v>
      </c>
      <c r="U22" s="81"/>
      <c r="V22" s="80"/>
      <c r="W22" s="79"/>
      <c r="X22" s="80"/>
      <c r="Y22" s="79"/>
      <c r="Z22" s="80"/>
      <c r="AA22" s="91" t="s">
        <v>231</v>
      </c>
      <c r="AB22" s="92" t="s">
        <v>231</v>
      </c>
      <c r="AC22" s="93" t="s">
        <v>236</v>
      </c>
      <c r="AD22" s="93" t="s">
        <v>235</v>
      </c>
      <c r="AE22" s="179" t="s">
        <v>245</v>
      </c>
      <c r="AF22" s="180" t="s">
        <v>244</v>
      </c>
      <c r="AG22" s="95"/>
      <c r="AH22" s="23"/>
      <c r="AI22" s="19"/>
    </row>
    <row r="23" spans="1:35" ht="89.25" x14ac:dyDescent="0.25">
      <c r="A23" s="118"/>
      <c r="B23" s="122"/>
      <c r="C23" s="114"/>
      <c r="D23" s="115"/>
      <c r="E23" s="16" t="s">
        <v>73</v>
      </c>
      <c r="F23" s="24" t="s">
        <v>97</v>
      </c>
      <c r="G23" s="49">
        <v>45170</v>
      </c>
      <c r="H23" s="49">
        <v>46006</v>
      </c>
      <c r="I23" s="46">
        <f t="shared" si="0"/>
        <v>119.42857142857143</v>
      </c>
      <c r="J23" s="71">
        <v>0</v>
      </c>
      <c r="K23" s="51" t="s">
        <v>98</v>
      </c>
      <c r="L23" s="101"/>
      <c r="M23" s="58" t="s">
        <v>160</v>
      </c>
      <c r="N23" s="58" t="s">
        <v>160</v>
      </c>
      <c r="O23" s="58" t="s">
        <v>160</v>
      </c>
      <c r="P23" s="58" t="s">
        <v>160</v>
      </c>
      <c r="Q23" s="58" t="s">
        <v>160</v>
      </c>
      <c r="R23" s="76" t="s">
        <v>173</v>
      </c>
      <c r="S23" s="41" t="s">
        <v>180</v>
      </c>
      <c r="T23" s="26" t="s">
        <v>43</v>
      </c>
      <c r="U23" s="79"/>
      <c r="V23" s="80"/>
      <c r="W23" s="79"/>
      <c r="X23" s="80"/>
      <c r="Y23" s="79"/>
      <c r="Z23" s="80"/>
      <c r="AA23" s="41" t="s">
        <v>232</v>
      </c>
      <c r="AB23" s="73" t="s">
        <v>232</v>
      </c>
      <c r="AC23" s="58" t="s">
        <v>160</v>
      </c>
      <c r="AD23" s="58" t="s">
        <v>160</v>
      </c>
      <c r="AE23" s="181" t="s">
        <v>173</v>
      </c>
      <c r="AF23" s="180" t="s">
        <v>180</v>
      </c>
      <c r="AG23" s="22"/>
      <c r="AH23" s="23"/>
      <c r="AI23" s="19"/>
    </row>
    <row r="24" spans="1:35" ht="76.5" x14ac:dyDescent="0.25">
      <c r="A24" s="123">
        <v>4</v>
      </c>
      <c r="B24" s="125" t="s">
        <v>99</v>
      </c>
      <c r="C24" s="113" t="s">
        <v>100</v>
      </c>
      <c r="D24" s="119" t="s">
        <v>101</v>
      </c>
      <c r="E24" s="9" t="s">
        <v>69</v>
      </c>
      <c r="F24" s="44" t="s">
        <v>39</v>
      </c>
      <c r="G24" s="45">
        <v>44683</v>
      </c>
      <c r="H24" s="45">
        <v>44742</v>
      </c>
      <c r="I24" s="46">
        <f t="shared" si="0"/>
        <v>8.4285714285714288</v>
      </c>
      <c r="J24" s="71">
        <v>1</v>
      </c>
      <c r="K24" s="48" t="s">
        <v>40</v>
      </c>
      <c r="L24" s="99">
        <f>AVERAGE(J24:J26)</f>
        <v>0.97000000000000008</v>
      </c>
      <c r="M24" s="42" t="s">
        <v>143</v>
      </c>
      <c r="N24" s="42" t="s">
        <v>42</v>
      </c>
      <c r="O24" s="42" t="s">
        <v>42</v>
      </c>
      <c r="P24" s="42" t="s">
        <v>42</v>
      </c>
      <c r="Q24" s="42" t="s">
        <v>42</v>
      </c>
      <c r="R24" s="42" t="s">
        <v>42</v>
      </c>
      <c r="S24" s="43" t="s">
        <v>181</v>
      </c>
      <c r="T24" s="42" t="s">
        <v>43</v>
      </c>
      <c r="U24" s="77" t="s">
        <v>208</v>
      </c>
      <c r="V24" s="78" t="s">
        <v>194</v>
      </c>
      <c r="W24" s="77" t="s">
        <v>209</v>
      </c>
      <c r="X24" s="78"/>
      <c r="Y24" s="77" t="s">
        <v>209</v>
      </c>
      <c r="Z24" s="78"/>
      <c r="AA24" s="77" t="s">
        <v>226</v>
      </c>
      <c r="AB24" s="77" t="s">
        <v>226</v>
      </c>
      <c r="AC24" s="77" t="s">
        <v>226</v>
      </c>
      <c r="AD24" s="77" t="s">
        <v>226</v>
      </c>
      <c r="AE24" s="11" t="s">
        <v>226</v>
      </c>
      <c r="AF24" s="11" t="s">
        <v>226</v>
      </c>
      <c r="AG24" s="13"/>
      <c r="AH24" s="14"/>
      <c r="AI24" s="15"/>
    </row>
    <row r="25" spans="1:35" ht="63.75" x14ac:dyDescent="0.25">
      <c r="A25" s="124"/>
      <c r="B25" s="126"/>
      <c r="C25" s="114"/>
      <c r="D25" s="120"/>
      <c r="E25" s="16" t="s">
        <v>94</v>
      </c>
      <c r="F25" s="24" t="s">
        <v>45</v>
      </c>
      <c r="G25" s="49">
        <v>44683</v>
      </c>
      <c r="H25" s="49">
        <v>44925</v>
      </c>
      <c r="I25" s="46">
        <f t="shared" si="0"/>
        <v>34.571428571428569</v>
      </c>
      <c r="J25" s="71">
        <v>1</v>
      </c>
      <c r="K25" s="51" t="s">
        <v>46</v>
      </c>
      <c r="L25" s="100"/>
      <c r="M25" s="26" t="s">
        <v>144</v>
      </c>
      <c r="N25" s="42" t="s">
        <v>42</v>
      </c>
      <c r="O25" s="42" t="s">
        <v>42</v>
      </c>
      <c r="P25" s="42" t="s">
        <v>42</v>
      </c>
      <c r="Q25" s="42" t="s">
        <v>42</v>
      </c>
      <c r="R25" s="42" t="s">
        <v>42</v>
      </c>
      <c r="S25" s="43" t="s">
        <v>182</v>
      </c>
      <c r="T25" s="26" t="s">
        <v>43</v>
      </c>
      <c r="U25" s="77" t="s">
        <v>209</v>
      </c>
      <c r="V25" s="78" t="s">
        <v>194</v>
      </c>
      <c r="W25" s="77" t="s">
        <v>210</v>
      </c>
      <c r="X25" s="80"/>
      <c r="Y25" s="77" t="s">
        <v>210</v>
      </c>
      <c r="Z25" s="80"/>
      <c r="AA25" s="77" t="s">
        <v>226</v>
      </c>
      <c r="AB25" s="77" t="s">
        <v>226</v>
      </c>
      <c r="AC25" s="77" t="s">
        <v>226</v>
      </c>
      <c r="AD25" s="77" t="s">
        <v>226</v>
      </c>
      <c r="AE25" s="11" t="s">
        <v>226</v>
      </c>
      <c r="AF25" s="11" t="s">
        <v>226</v>
      </c>
      <c r="AG25" s="22"/>
      <c r="AH25" s="23"/>
      <c r="AI25" s="19"/>
    </row>
    <row r="26" spans="1:35" ht="327" customHeight="1" x14ac:dyDescent="0.25">
      <c r="A26" s="124"/>
      <c r="B26" s="126"/>
      <c r="C26" s="114"/>
      <c r="D26" s="115"/>
      <c r="E26" s="16" t="s">
        <v>73</v>
      </c>
      <c r="F26" s="24" t="s">
        <v>102</v>
      </c>
      <c r="G26" s="49">
        <v>44683</v>
      </c>
      <c r="H26" s="49">
        <v>45534</v>
      </c>
      <c r="I26" s="46">
        <f t="shared" si="0"/>
        <v>121.57142857142857</v>
      </c>
      <c r="J26" s="71">
        <v>0.91</v>
      </c>
      <c r="K26" s="51" t="s">
        <v>103</v>
      </c>
      <c r="L26" s="101"/>
      <c r="M26" s="26" t="s">
        <v>163</v>
      </c>
      <c r="N26" s="26" t="s">
        <v>104</v>
      </c>
      <c r="O26" s="26" t="s">
        <v>152</v>
      </c>
      <c r="P26" s="26" t="s">
        <v>162</v>
      </c>
      <c r="Q26" s="26" t="s">
        <v>164</v>
      </c>
      <c r="R26" s="26" t="s">
        <v>189</v>
      </c>
      <c r="S26" s="53" t="s">
        <v>190</v>
      </c>
      <c r="T26" s="26" t="s">
        <v>43</v>
      </c>
      <c r="U26" s="93" t="s">
        <v>211</v>
      </c>
      <c r="V26" s="93" t="s">
        <v>194</v>
      </c>
      <c r="W26" s="97" t="s">
        <v>212</v>
      </c>
      <c r="X26" s="80" t="s">
        <v>199</v>
      </c>
      <c r="Y26" s="90" t="s">
        <v>222</v>
      </c>
      <c r="Z26" s="88" t="s">
        <v>217</v>
      </c>
      <c r="AA26" s="90" t="s">
        <v>242</v>
      </c>
      <c r="AB26" s="78"/>
      <c r="AC26" s="94" t="s">
        <v>237</v>
      </c>
      <c r="AD26" s="93" t="s">
        <v>235</v>
      </c>
      <c r="AE26" s="18" t="s">
        <v>246</v>
      </c>
      <c r="AF26" s="182" t="s">
        <v>243</v>
      </c>
      <c r="AG26" s="95"/>
      <c r="AH26" s="23"/>
      <c r="AI26" s="19"/>
    </row>
    <row r="27" spans="1:35" ht="280.5" x14ac:dyDescent="0.25">
      <c r="A27" s="124"/>
      <c r="B27" s="126"/>
      <c r="C27" s="113" t="s">
        <v>105</v>
      </c>
      <c r="D27" s="119" t="s">
        <v>106</v>
      </c>
      <c r="E27" s="9" t="s">
        <v>69</v>
      </c>
      <c r="F27" s="44" t="s">
        <v>55</v>
      </c>
      <c r="G27" s="45">
        <v>44774</v>
      </c>
      <c r="H27" s="45">
        <v>44792</v>
      </c>
      <c r="I27" s="46">
        <f t="shared" si="0"/>
        <v>2.5714285714285716</v>
      </c>
      <c r="J27" s="71">
        <v>1</v>
      </c>
      <c r="K27" s="48" t="s">
        <v>56</v>
      </c>
      <c r="L27" s="99">
        <f>AVERAGE(J27:J29)</f>
        <v>0.80166666666666675</v>
      </c>
      <c r="M27" s="42" t="s">
        <v>107</v>
      </c>
      <c r="N27" s="42" t="s">
        <v>42</v>
      </c>
      <c r="O27" s="42" t="s">
        <v>42</v>
      </c>
      <c r="P27" s="42" t="s">
        <v>42</v>
      </c>
      <c r="Q27" s="42" t="s">
        <v>42</v>
      </c>
      <c r="R27" s="42" t="s">
        <v>42</v>
      </c>
      <c r="S27" s="43" t="s">
        <v>175</v>
      </c>
      <c r="T27" s="42" t="s">
        <v>58</v>
      </c>
      <c r="U27" s="77" t="s">
        <v>213</v>
      </c>
      <c r="V27" s="78" t="s">
        <v>194</v>
      </c>
      <c r="W27" s="77" t="s">
        <v>213</v>
      </c>
      <c r="X27" s="78" t="s">
        <v>194</v>
      </c>
      <c r="Y27" s="77" t="s">
        <v>213</v>
      </c>
      <c r="Z27" s="78" t="s">
        <v>194</v>
      </c>
      <c r="AA27" s="77" t="s">
        <v>226</v>
      </c>
      <c r="AB27" s="77" t="s">
        <v>226</v>
      </c>
      <c r="AC27" s="77" t="s">
        <v>226</v>
      </c>
      <c r="AD27" s="77" t="s">
        <v>226</v>
      </c>
      <c r="AE27" s="11" t="s">
        <v>226</v>
      </c>
      <c r="AF27" s="11" t="s">
        <v>226</v>
      </c>
      <c r="AG27" s="13"/>
      <c r="AH27" s="14"/>
      <c r="AI27" s="15"/>
    </row>
    <row r="28" spans="1:35" ht="395.25" x14ac:dyDescent="0.25">
      <c r="A28" s="124"/>
      <c r="B28" s="126"/>
      <c r="C28" s="114"/>
      <c r="D28" s="120"/>
      <c r="E28" s="16" t="s">
        <v>94</v>
      </c>
      <c r="F28" s="26" t="s">
        <v>59</v>
      </c>
      <c r="G28" s="49">
        <v>44805</v>
      </c>
      <c r="H28" s="49">
        <v>45291</v>
      </c>
      <c r="I28" s="46">
        <f t="shared" si="0"/>
        <v>69.428571428571431</v>
      </c>
      <c r="J28" s="71">
        <v>0.40500000000000003</v>
      </c>
      <c r="K28" s="51" t="s">
        <v>108</v>
      </c>
      <c r="L28" s="100"/>
      <c r="M28" s="53" t="s">
        <v>61</v>
      </c>
      <c r="N28" s="26" t="s">
        <v>109</v>
      </c>
      <c r="O28" s="26" t="s">
        <v>149</v>
      </c>
      <c r="P28" s="26" t="s">
        <v>149</v>
      </c>
      <c r="Q28" s="26" t="s">
        <v>149</v>
      </c>
      <c r="R28" s="26" t="s">
        <v>149</v>
      </c>
      <c r="S28" s="41" t="s">
        <v>176</v>
      </c>
      <c r="T28" s="26" t="s">
        <v>110</v>
      </c>
      <c r="U28" s="79"/>
      <c r="V28" s="80"/>
      <c r="W28" s="79"/>
      <c r="X28" s="80"/>
      <c r="Y28" s="79" t="s">
        <v>223</v>
      </c>
      <c r="Z28" s="88" t="s">
        <v>217</v>
      </c>
      <c r="AA28" s="79" t="s">
        <v>227</v>
      </c>
      <c r="AB28" s="78" t="s">
        <v>228</v>
      </c>
      <c r="AC28" s="79" t="s">
        <v>234</v>
      </c>
      <c r="AD28" s="78" t="s">
        <v>235</v>
      </c>
      <c r="AE28" s="98" t="s">
        <v>241</v>
      </c>
      <c r="AF28" s="18" t="s">
        <v>241</v>
      </c>
      <c r="AG28" s="70"/>
      <c r="AH28" s="24"/>
      <c r="AI28" s="19"/>
    </row>
    <row r="29" spans="1:35" ht="409.5" customHeight="1" x14ac:dyDescent="0.25">
      <c r="A29" s="124"/>
      <c r="B29" s="126"/>
      <c r="C29" s="114"/>
      <c r="D29" s="120"/>
      <c r="E29" s="16" t="s">
        <v>73</v>
      </c>
      <c r="F29" s="26" t="s">
        <v>63</v>
      </c>
      <c r="G29" s="49">
        <v>44866</v>
      </c>
      <c r="H29" s="49">
        <v>44925</v>
      </c>
      <c r="I29" s="46">
        <f t="shared" si="0"/>
        <v>8.4285714285714288</v>
      </c>
      <c r="J29" s="71">
        <v>1</v>
      </c>
      <c r="K29" s="51" t="s">
        <v>64</v>
      </c>
      <c r="L29" s="101"/>
      <c r="M29" s="58" t="s">
        <v>61</v>
      </c>
      <c r="N29" s="59" t="s">
        <v>150</v>
      </c>
      <c r="O29" s="42" t="s">
        <v>154</v>
      </c>
      <c r="P29" s="42" t="s">
        <v>154</v>
      </c>
      <c r="Q29" s="42" t="s">
        <v>42</v>
      </c>
      <c r="R29" s="42" t="s">
        <v>42</v>
      </c>
      <c r="S29" s="43" t="s">
        <v>183</v>
      </c>
      <c r="T29" s="26" t="s">
        <v>65</v>
      </c>
      <c r="U29" s="79"/>
      <c r="V29" s="80"/>
      <c r="W29" s="86" t="s">
        <v>202</v>
      </c>
      <c r="X29" s="80" t="s">
        <v>199</v>
      </c>
      <c r="Y29" s="87" t="s">
        <v>224</v>
      </c>
      <c r="Z29" s="88" t="s">
        <v>217</v>
      </c>
      <c r="AA29" s="77" t="s">
        <v>240</v>
      </c>
      <c r="AB29" s="77" t="s">
        <v>240</v>
      </c>
      <c r="AC29" s="77" t="s">
        <v>240</v>
      </c>
      <c r="AD29" s="77" t="s">
        <v>240</v>
      </c>
      <c r="AE29" s="11" t="s">
        <v>240</v>
      </c>
      <c r="AF29" s="11" t="s">
        <v>240</v>
      </c>
      <c r="AG29" s="22"/>
      <c r="AH29" s="23"/>
      <c r="AI29" s="19"/>
    </row>
    <row r="30" spans="1:35" ht="28.35" hidden="1" customHeight="1" x14ac:dyDescent="0.25">
      <c r="A30" s="109">
        <v>8</v>
      </c>
      <c r="B30" s="111"/>
      <c r="C30" s="113" t="s">
        <v>111</v>
      </c>
      <c r="D30" s="115"/>
      <c r="E30" s="9" t="s">
        <v>69</v>
      </c>
      <c r="F30" s="60"/>
      <c r="G30" s="61"/>
      <c r="H30" s="61"/>
      <c r="I30" s="62">
        <f t="shared" si="0"/>
        <v>0</v>
      </c>
      <c r="J30" s="63">
        <v>0</v>
      </c>
      <c r="K30" s="64"/>
      <c r="L30" s="102">
        <f>AVERAGE(J30:J32)</f>
        <v>0</v>
      </c>
      <c r="M30" s="25"/>
      <c r="N30" s="25"/>
      <c r="O30" s="25"/>
      <c r="P30" s="25"/>
      <c r="Q30" s="74"/>
      <c r="R30" s="74"/>
      <c r="S30" s="15"/>
      <c r="T30" s="10"/>
      <c r="U30" s="11"/>
      <c r="V30" s="12"/>
      <c r="W30" s="12"/>
      <c r="X30" s="12"/>
      <c r="Y30" s="12"/>
      <c r="Z30" s="12"/>
      <c r="AA30" s="12"/>
      <c r="AB30" s="12"/>
      <c r="AC30" s="12"/>
      <c r="AD30" s="12"/>
      <c r="AE30" s="12"/>
      <c r="AF30" s="12"/>
      <c r="AG30" s="13"/>
      <c r="AH30" s="14"/>
      <c r="AI30" s="15"/>
    </row>
    <row r="31" spans="1:35" ht="28.35" hidden="1" customHeight="1" x14ac:dyDescent="0.25">
      <c r="A31" s="110"/>
      <c r="B31" s="112"/>
      <c r="C31" s="114"/>
      <c r="D31" s="116"/>
      <c r="E31" s="16" t="s">
        <v>94</v>
      </c>
      <c r="F31" s="65"/>
      <c r="G31" s="66"/>
      <c r="H31" s="66"/>
      <c r="I31" s="62">
        <f t="shared" si="0"/>
        <v>0</v>
      </c>
      <c r="J31" s="63">
        <v>0</v>
      </c>
      <c r="K31" s="67"/>
      <c r="L31" s="103"/>
      <c r="M31" s="17"/>
      <c r="N31" s="17"/>
      <c r="O31" s="17"/>
      <c r="P31" s="17"/>
      <c r="Q31" s="75"/>
      <c r="R31" s="75"/>
      <c r="S31" s="19"/>
      <c r="T31" s="18"/>
      <c r="U31" s="20"/>
      <c r="V31" s="21"/>
      <c r="W31" s="21"/>
      <c r="X31" s="21"/>
      <c r="Y31" s="21"/>
      <c r="Z31" s="21"/>
      <c r="AA31" s="21"/>
      <c r="AB31" s="21"/>
      <c r="AC31" s="21"/>
      <c r="AD31" s="21"/>
      <c r="AE31" s="21"/>
      <c r="AF31" s="21"/>
      <c r="AG31" s="22"/>
      <c r="AH31" s="23"/>
      <c r="AI31" s="19"/>
    </row>
    <row r="32" spans="1:35" ht="28.35" hidden="1" customHeight="1" x14ac:dyDescent="0.25">
      <c r="A32" s="110"/>
      <c r="B32" s="112"/>
      <c r="C32" s="114"/>
      <c r="D32" s="116"/>
      <c r="E32" s="16" t="s">
        <v>73</v>
      </c>
      <c r="F32" s="65"/>
      <c r="G32" s="66"/>
      <c r="H32" s="66"/>
      <c r="I32" s="62">
        <f t="shared" si="0"/>
        <v>0</v>
      </c>
      <c r="J32" s="63">
        <v>0</v>
      </c>
      <c r="K32" s="67"/>
      <c r="L32" s="104"/>
      <c r="M32" s="17"/>
      <c r="N32" s="17"/>
      <c r="O32" s="17"/>
      <c r="P32" s="17"/>
      <c r="Q32" s="75"/>
      <c r="R32" s="75"/>
      <c r="S32" s="19"/>
      <c r="T32" s="18"/>
      <c r="U32" s="20"/>
      <c r="V32" s="21"/>
      <c r="W32" s="21"/>
      <c r="X32" s="21"/>
      <c r="Y32" s="21"/>
      <c r="Z32" s="21"/>
      <c r="AA32" s="21"/>
      <c r="AB32" s="21"/>
      <c r="AC32" s="21"/>
      <c r="AD32" s="21"/>
      <c r="AE32" s="21"/>
      <c r="AF32" s="21"/>
      <c r="AG32" s="22"/>
      <c r="AH32" s="23"/>
      <c r="AI32" s="19"/>
    </row>
    <row r="33" spans="1:35" ht="28.35" hidden="1" customHeight="1" x14ac:dyDescent="0.25">
      <c r="A33" s="109">
        <v>9</v>
      </c>
      <c r="B33" s="111"/>
      <c r="C33" s="113" t="s">
        <v>112</v>
      </c>
      <c r="D33" s="115"/>
      <c r="E33" s="9" t="s">
        <v>69</v>
      </c>
      <c r="F33" s="60"/>
      <c r="G33" s="61"/>
      <c r="H33" s="61"/>
      <c r="I33" s="62">
        <f t="shared" si="0"/>
        <v>0</v>
      </c>
      <c r="J33" s="63">
        <v>0</v>
      </c>
      <c r="K33" s="64"/>
      <c r="L33" s="102">
        <f>AVERAGE(J33:J35)</f>
        <v>0</v>
      </c>
      <c r="M33" s="25"/>
      <c r="N33" s="25"/>
      <c r="O33" s="25"/>
      <c r="P33" s="25"/>
      <c r="Q33" s="74"/>
      <c r="R33" s="74"/>
      <c r="S33" s="15"/>
      <c r="T33" s="10"/>
      <c r="U33" s="11"/>
      <c r="V33" s="12"/>
      <c r="W33" s="12"/>
      <c r="X33" s="12"/>
      <c r="Y33" s="12"/>
      <c r="Z33" s="12"/>
      <c r="AA33" s="12"/>
      <c r="AB33" s="12"/>
      <c r="AC33" s="12"/>
      <c r="AD33" s="12"/>
      <c r="AE33" s="12"/>
      <c r="AF33" s="12"/>
      <c r="AG33" s="13"/>
      <c r="AH33" s="14"/>
      <c r="AI33" s="15"/>
    </row>
    <row r="34" spans="1:35" ht="28.35" hidden="1" customHeight="1" x14ac:dyDescent="0.25">
      <c r="A34" s="110"/>
      <c r="B34" s="112"/>
      <c r="C34" s="114"/>
      <c r="D34" s="116"/>
      <c r="E34" s="16" t="s">
        <v>94</v>
      </c>
      <c r="F34" s="65"/>
      <c r="G34" s="66"/>
      <c r="H34" s="66"/>
      <c r="I34" s="62">
        <f t="shared" si="0"/>
        <v>0</v>
      </c>
      <c r="J34" s="63">
        <v>0</v>
      </c>
      <c r="K34" s="67"/>
      <c r="L34" s="103"/>
      <c r="M34" s="17"/>
      <c r="N34" s="17"/>
      <c r="O34" s="17"/>
      <c r="P34" s="17"/>
      <c r="Q34" s="75"/>
      <c r="R34" s="75"/>
      <c r="S34" s="19"/>
      <c r="T34" s="18"/>
      <c r="U34" s="20"/>
      <c r="V34" s="21"/>
      <c r="W34" s="21"/>
      <c r="X34" s="21"/>
      <c r="Y34" s="21"/>
      <c r="Z34" s="21"/>
      <c r="AA34" s="21"/>
      <c r="AB34" s="21"/>
      <c r="AC34" s="21"/>
      <c r="AD34" s="21"/>
      <c r="AE34" s="21"/>
      <c r="AF34" s="21"/>
      <c r="AG34" s="22"/>
      <c r="AH34" s="23"/>
      <c r="AI34" s="19"/>
    </row>
    <row r="35" spans="1:35" ht="28.35" hidden="1" customHeight="1" x14ac:dyDescent="0.25">
      <c r="A35" s="110"/>
      <c r="B35" s="112"/>
      <c r="C35" s="114"/>
      <c r="D35" s="116"/>
      <c r="E35" s="16" t="s">
        <v>73</v>
      </c>
      <c r="F35" s="65"/>
      <c r="G35" s="66"/>
      <c r="H35" s="66"/>
      <c r="I35" s="62">
        <f t="shared" si="0"/>
        <v>0</v>
      </c>
      <c r="J35" s="63">
        <v>0</v>
      </c>
      <c r="K35" s="67"/>
      <c r="L35" s="104"/>
      <c r="M35" s="17"/>
      <c r="N35" s="17"/>
      <c r="O35" s="17"/>
      <c r="P35" s="17"/>
      <c r="Q35" s="75"/>
      <c r="R35" s="75"/>
      <c r="S35" s="19"/>
      <c r="T35" s="18"/>
      <c r="U35" s="20"/>
      <c r="V35" s="21"/>
      <c r="W35" s="21"/>
      <c r="X35" s="21"/>
      <c r="Y35" s="21"/>
      <c r="Z35" s="21"/>
      <c r="AA35" s="21"/>
      <c r="AB35" s="21"/>
      <c r="AC35" s="21"/>
      <c r="AD35" s="21"/>
      <c r="AE35" s="21"/>
      <c r="AF35" s="21"/>
      <c r="AG35" s="22"/>
      <c r="AH35" s="23"/>
      <c r="AI35" s="19"/>
    </row>
    <row r="36" spans="1:35" ht="28.35" hidden="1" customHeight="1" x14ac:dyDescent="0.25">
      <c r="A36" s="109">
        <v>10</v>
      </c>
      <c r="B36" s="111"/>
      <c r="C36" s="113" t="s">
        <v>113</v>
      </c>
      <c r="D36" s="115"/>
      <c r="E36" s="9" t="s">
        <v>69</v>
      </c>
      <c r="F36" s="60"/>
      <c r="G36" s="61"/>
      <c r="H36" s="61"/>
      <c r="I36" s="62">
        <f t="shared" si="0"/>
        <v>0</v>
      </c>
      <c r="J36" s="63">
        <v>0</v>
      </c>
      <c r="K36" s="64"/>
      <c r="L36" s="102">
        <f>AVERAGE(J36:J38)</f>
        <v>0</v>
      </c>
      <c r="M36" s="25"/>
      <c r="N36" s="25"/>
      <c r="O36" s="25"/>
      <c r="P36" s="25"/>
      <c r="Q36" s="74"/>
      <c r="R36" s="74"/>
      <c r="S36" s="15"/>
      <c r="T36" s="10"/>
      <c r="U36" s="11"/>
      <c r="V36" s="12"/>
      <c r="W36" s="12"/>
      <c r="X36" s="12"/>
      <c r="Y36" s="12"/>
      <c r="Z36" s="12"/>
      <c r="AA36" s="12"/>
      <c r="AB36" s="12"/>
      <c r="AC36" s="12"/>
      <c r="AD36" s="12"/>
      <c r="AE36" s="12"/>
      <c r="AF36" s="12"/>
      <c r="AG36" s="13"/>
      <c r="AH36" s="14"/>
      <c r="AI36" s="15"/>
    </row>
    <row r="37" spans="1:35" ht="28.35" hidden="1" customHeight="1" x14ac:dyDescent="0.25">
      <c r="A37" s="110"/>
      <c r="B37" s="112"/>
      <c r="C37" s="114"/>
      <c r="D37" s="116"/>
      <c r="E37" s="16" t="s">
        <v>94</v>
      </c>
      <c r="F37" s="65"/>
      <c r="G37" s="66"/>
      <c r="H37" s="66"/>
      <c r="I37" s="62">
        <f t="shared" si="0"/>
        <v>0</v>
      </c>
      <c r="J37" s="63">
        <v>0</v>
      </c>
      <c r="K37" s="67"/>
      <c r="L37" s="103"/>
      <c r="M37" s="17"/>
      <c r="N37" s="17"/>
      <c r="O37" s="17"/>
      <c r="P37" s="17"/>
      <c r="Q37" s="75"/>
      <c r="R37" s="75"/>
      <c r="S37" s="19"/>
      <c r="T37" s="18"/>
      <c r="U37" s="20"/>
      <c r="V37" s="21"/>
      <c r="W37" s="21"/>
      <c r="X37" s="21"/>
      <c r="Y37" s="21"/>
      <c r="Z37" s="21"/>
      <c r="AA37" s="21"/>
      <c r="AB37" s="21"/>
      <c r="AC37" s="21"/>
      <c r="AD37" s="21"/>
      <c r="AE37" s="21"/>
      <c r="AF37" s="21"/>
      <c r="AG37" s="22"/>
      <c r="AH37" s="23"/>
      <c r="AI37" s="19"/>
    </row>
    <row r="38" spans="1:35" ht="28.35" hidden="1" customHeight="1" x14ac:dyDescent="0.25">
      <c r="A38" s="110"/>
      <c r="B38" s="112"/>
      <c r="C38" s="114"/>
      <c r="D38" s="116"/>
      <c r="E38" s="16" t="s">
        <v>73</v>
      </c>
      <c r="F38" s="65"/>
      <c r="G38" s="66"/>
      <c r="H38" s="66"/>
      <c r="I38" s="62">
        <f t="shared" si="0"/>
        <v>0</v>
      </c>
      <c r="J38" s="63">
        <v>0</v>
      </c>
      <c r="K38" s="67"/>
      <c r="L38" s="104"/>
      <c r="M38" s="17"/>
      <c r="N38" s="17"/>
      <c r="O38" s="17"/>
      <c r="P38" s="17"/>
      <c r="Q38" s="75"/>
      <c r="R38" s="75"/>
      <c r="S38" s="19"/>
      <c r="T38" s="18"/>
      <c r="U38" s="20"/>
      <c r="V38" s="21"/>
      <c r="W38" s="21"/>
      <c r="X38" s="21"/>
      <c r="Y38" s="21"/>
      <c r="Z38" s="21"/>
      <c r="AA38" s="21"/>
      <c r="AB38" s="21"/>
      <c r="AC38" s="21"/>
      <c r="AD38" s="21"/>
      <c r="AE38" s="21"/>
      <c r="AF38" s="21"/>
      <c r="AG38" s="22"/>
      <c r="AH38" s="23"/>
      <c r="AI38" s="19"/>
    </row>
    <row r="39" spans="1:35" ht="28.35" hidden="1" customHeight="1" x14ac:dyDescent="0.25">
      <c r="A39" s="117">
        <v>11</v>
      </c>
      <c r="B39" s="111"/>
      <c r="C39" s="113" t="s">
        <v>114</v>
      </c>
      <c r="D39" s="115"/>
      <c r="E39" s="9" t="s">
        <v>69</v>
      </c>
      <c r="F39" s="60"/>
      <c r="G39" s="61"/>
      <c r="H39" s="61"/>
      <c r="I39" s="62">
        <f t="shared" si="0"/>
        <v>0</v>
      </c>
      <c r="J39" s="63">
        <v>0</v>
      </c>
      <c r="K39" s="64"/>
      <c r="L39" s="102">
        <f>AVERAGE(J39:J41)</f>
        <v>0</v>
      </c>
      <c r="M39" s="25"/>
      <c r="N39" s="25"/>
      <c r="O39" s="25"/>
      <c r="P39" s="25"/>
      <c r="Q39" s="74"/>
      <c r="R39" s="74"/>
      <c r="S39" s="15"/>
      <c r="T39" s="10"/>
      <c r="U39" s="11"/>
      <c r="V39" s="12"/>
      <c r="W39" s="12"/>
      <c r="X39" s="12"/>
      <c r="Y39" s="12"/>
      <c r="Z39" s="12"/>
      <c r="AA39" s="12"/>
      <c r="AB39" s="12"/>
      <c r="AC39" s="12"/>
      <c r="AD39" s="12"/>
      <c r="AE39" s="12"/>
      <c r="AF39" s="12"/>
      <c r="AG39" s="13"/>
      <c r="AH39" s="14"/>
      <c r="AI39" s="15"/>
    </row>
    <row r="40" spans="1:35" ht="28.35" hidden="1" customHeight="1" x14ac:dyDescent="0.25">
      <c r="A40" s="118"/>
      <c r="B40" s="112"/>
      <c r="C40" s="114"/>
      <c r="D40" s="116"/>
      <c r="E40" s="16" t="s">
        <v>94</v>
      </c>
      <c r="F40" s="65"/>
      <c r="G40" s="66"/>
      <c r="H40" s="66"/>
      <c r="I40" s="62">
        <f t="shared" si="0"/>
        <v>0</v>
      </c>
      <c r="J40" s="63">
        <v>0</v>
      </c>
      <c r="K40" s="67"/>
      <c r="L40" s="103"/>
      <c r="M40" s="17"/>
      <c r="N40" s="17"/>
      <c r="O40" s="17"/>
      <c r="P40" s="17"/>
      <c r="Q40" s="75"/>
      <c r="R40" s="75"/>
      <c r="S40" s="19"/>
      <c r="T40" s="18"/>
      <c r="U40" s="20"/>
      <c r="V40" s="21"/>
      <c r="W40" s="21"/>
      <c r="X40" s="21"/>
      <c r="Y40" s="21"/>
      <c r="Z40" s="21"/>
      <c r="AA40" s="21"/>
      <c r="AB40" s="21"/>
      <c r="AC40" s="21"/>
      <c r="AD40" s="21"/>
      <c r="AE40" s="21"/>
      <c r="AF40" s="21"/>
      <c r="AG40" s="22"/>
      <c r="AH40" s="23"/>
      <c r="AI40" s="19"/>
    </row>
    <row r="41" spans="1:35" ht="28.35" hidden="1" customHeight="1" x14ac:dyDescent="0.25">
      <c r="A41" s="118"/>
      <c r="B41" s="112"/>
      <c r="C41" s="114"/>
      <c r="D41" s="116"/>
      <c r="E41" s="16" t="s">
        <v>73</v>
      </c>
      <c r="F41" s="65"/>
      <c r="G41" s="66"/>
      <c r="H41" s="66"/>
      <c r="I41" s="62">
        <f t="shared" si="0"/>
        <v>0</v>
      </c>
      <c r="J41" s="63">
        <v>0</v>
      </c>
      <c r="K41" s="67"/>
      <c r="L41" s="104"/>
      <c r="M41" s="17"/>
      <c r="N41" s="17"/>
      <c r="O41" s="17"/>
      <c r="P41" s="17"/>
      <c r="Q41" s="75"/>
      <c r="R41" s="75"/>
      <c r="S41" s="19"/>
      <c r="T41" s="18"/>
      <c r="U41" s="20"/>
      <c r="V41" s="21"/>
      <c r="W41" s="21"/>
      <c r="X41" s="21"/>
      <c r="Y41" s="21"/>
      <c r="Z41" s="21"/>
      <c r="AA41" s="21"/>
      <c r="AB41" s="21"/>
      <c r="AC41" s="21"/>
      <c r="AD41" s="21"/>
      <c r="AE41" s="21"/>
      <c r="AF41" s="21"/>
      <c r="AG41" s="22"/>
      <c r="AH41" s="23"/>
      <c r="AI41" s="19"/>
    </row>
    <row r="42" spans="1:35" ht="28.35" hidden="1" customHeight="1" x14ac:dyDescent="0.25">
      <c r="A42" s="109">
        <v>12</v>
      </c>
      <c r="B42" s="111"/>
      <c r="C42" s="113" t="s">
        <v>115</v>
      </c>
      <c r="D42" s="115"/>
      <c r="E42" s="9" t="s">
        <v>69</v>
      </c>
      <c r="F42" s="60"/>
      <c r="G42" s="61"/>
      <c r="H42" s="61"/>
      <c r="I42" s="62">
        <f t="shared" si="0"/>
        <v>0</v>
      </c>
      <c r="J42" s="63">
        <v>0</v>
      </c>
      <c r="K42" s="64"/>
      <c r="L42" s="102">
        <f>AVERAGE(J42:J44)</f>
        <v>0</v>
      </c>
      <c r="M42" s="25"/>
      <c r="N42" s="25"/>
      <c r="O42" s="25"/>
      <c r="P42" s="25"/>
      <c r="Q42" s="74"/>
      <c r="R42" s="74"/>
      <c r="S42" s="15"/>
      <c r="T42" s="10"/>
      <c r="U42" s="11"/>
      <c r="V42" s="12"/>
      <c r="W42" s="12"/>
      <c r="X42" s="12"/>
      <c r="Y42" s="12"/>
      <c r="Z42" s="12"/>
      <c r="AA42" s="12"/>
      <c r="AB42" s="12"/>
      <c r="AC42" s="12"/>
      <c r="AD42" s="12"/>
      <c r="AE42" s="12"/>
      <c r="AF42" s="12"/>
      <c r="AG42" s="13"/>
      <c r="AH42" s="14"/>
      <c r="AI42" s="15"/>
    </row>
    <row r="43" spans="1:35" ht="28.35" hidden="1" customHeight="1" x14ac:dyDescent="0.25">
      <c r="A43" s="110"/>
      <c r="B43" s="112"/>
      <c r="C43" s="114"/>
      <c r="D43" s="116"/>
      <c r="E43" s="16" t="s">
        <v>94</v>
      </c>
      <c r="F43" s="65"/>
      <c r="G43" s="66"/>
      <c r="H43" s="66"/>
      <c r="I43" s="62">
        <f t="shared" si="0"/>
        <v>0</v>
      </c>
      <c r="J43" s="63">
        <v>0</v>
      </c>
      <c r="K43" s="67"/>
      <c r="L43" s="103"/>
      <c r="M43" s="17"/>
      <c r="N43" s="17"/>
      <c r="O43" s="17"/>
      <c r="P43" s="17"/>
      <c r="Q43" s="75"/>
      <c r="R43" s="75"/>
      <c r="S43" s="19"/>
      <c r="T43" s="18"/>
      <c r="U43" s="20"/>
      <c r="V43" s="21"/>
      <c r="W43" s="21"/>
      <c r="X43" s="21"/>
      <c r="Y43" s="21"/>
      <c r="Z43" s="21"/>
      <c r="AA43" s="21"/>
      <c r="AB43" s="21"/>
      <c r="AC43" s="21"/>
      <c r="AD43" s="21"/>
      <c r="AE43" s="21"/>
      <c r="AF43" s="21"/>
      <c r="AG43" s="22"/>
      <c r="AH43" s="23"/>
      <c r="AI43" s="19"/>
    </row>
    <row r="44" spans="1:35" ht="28.35" hidden="1" customHeight="1" x14ac:dyDescent="0.25">
      <c r="A44" s="110"/>
      <c r="B44" s="112"/>
      <c r="C44" s="114"/>
      <c r="D44" s="116"/>
      <c r="E44" s="16" t="s">
        <v>73</v>
      </c>
      <c r="F44" s="65"/>
      <c r="G44" s="66"/>
      <c r="H44" s="66"/>
      <c r="I44" s="62">
        <f t="shared" si="0"/>
        <v>0</v>
      </c>
      <c r="J44" s="63">
        <v>0</v>
      </c>
      <c r="K44" s="67"/>
      <c r="L44" s="104"/>
      <c r="M44" s="17"/>
      <c r="N44" s="17"/>
      <c r="O44" s="17"/>
      <c r="P44" s="17"/>
      <c r="Q44" s="75"/>
      <c r="R44" s="75"/>
      <c r="S44" s="19"/>
      <c r="T44" s="18"/>
      <c r="U44" s="20"/>
      <c r="V44" s="21"/>
      <c r="W44" s="21"/>
      <c r="X44" s="21"/>
      <c r="Y44" s="21"/>
      <c r="Z44" s="21"/>
      <c r="AA44" s="21"/>
      <c r="AB44" s="21"/>
      <c r="AC44" s="21"/>
      <c r="AD44" s="21"/>
      <c r="AE44" s="21"/>
      <c r="AF44" s="21"/>
      <c r="AG44" s="22"/>
      <c r="AH44" s="23"/>
      <c r="AI44" s="19"/>
    </row>
    <row r="45" spans="1:35" ht="28.35" hidden="1" customHeight="1" x14ac:dyDescent="0.25">
      <c r="A45" s="109">
        <v>13</v>
      </c>
      <c r="B45" s="111"/>
      <c r="C45" s="113" t="s">
        <v>116</v>
      </c>
      <c r="D45" s="115"/>
      <c r="E45" s="9" t="s">
        <v>69</v>
      </c>
      <c r="F45" s="60"/>
      <c r="G45" s="61"/>
      <c r="H45" s="61"/>
      <c r="I45" s="62">
        <f t="shared" si="0"/>
        <v>0</v>
      </c>
      <c r="J45" s="63">
        <v>0</v>
      </c>
      <c r="K45" s="64"/>
      <c r="L45" s="102">
        <f>AVERAGE(J45:J47)</f>
        <v>0</v>
      </c>
      <c r="M45" s="25"/>
      <c r="N45" s="25"/>
      <c r="O45" s="25"/>
      <c r="P45" s="25"/>
      <c r="Q45" s="74"/>
      <c r="R45" s="74"/>
      <c r="S45" s="15"/>
      <c r="T45" s="10"/>
      <c r="U45" s="11"/>
      <c r="V45" s="12"/>
      <c r="W45" s="12"/>
      <c r="X45" s="12"/>
      <c r="Y45" s="12"/>
      <c r="Z45" s="12"/>
      <c r="AA45" s="12"/>
      <c r="AB45" s="12"/>
      <c r="AC45" s="12"/>
      <c r="AD45" s="12"/>
      <c r="AE45" s="12"/>
      <c r="AF45" s="12"/>
      <c r="AG45" s="13"/>
      <c r="AH45" s="14"/>
      <c r="AI45" s="15"/>
    </row>
    <row r="46" spans="1:35" ht="28.35" hidden="1" customHeight="1" x14ac:dyDescent="0.25">
      <c r="A46" s="110"/>
      <c r="B46" s="112"/>
      <c r="C46" s="114"/>
      <c r="D46" s="116"/>
      <c r="E46" s="16" t="s">
        <v>94</v>
      </c>
      <c r="F46" s="65"/>
      <c r="G46" s="66"/>
      <c r="H46" s="66"/>
      <c r="I46" s="62">
        <f t="shared" si="0"/>
        <v>0</v>
      </c>
      <c r="J46" s="63">
        <v>0</v>
      </c>
      <c r="K46" s="67"/>
      <c r="L46" s="103"/>
      <c r="M46" s="17"/>
      <c r="N46" s="17"/>
      <c r="O46" s="17"/>
      <c r="P46" s="17"/>
      <c r="Q46" s="75"/>
      <c r="R46" s="75"/>
      <c r="S46" s="19"/>
      <c r="T46" s="18"/>
      <c r="U46" s="20"/>
      <c r="V46" s="21"/>
      <c r="W46" s="21"/>
      <c r="X46" s="21"/>
      <c r="Y46" s="21"/>
      <c r="Z46" s="21"/>
      <c r="AA46" s="21"/>
      <c r="AB46" s="21"/>
      <c r="AC46" s="21"/>
      <c r="AD46" s="21"/>
      <c r="AE46" s="21"/>
      <c r="AF46" s="21"/>
      <c r="AG46" s="22"/>
      <c r="AH46" s="23"/>
      <c r="AI46" s="19"/>
    </row>
    <row r="47" spans="1:35" ht="28.35" hidden="1" customHeight="1" x14ac:dyDescent="0.25">
      <c r="A47" s="110"/>
      <c r="B47" s="112"/>
      <c r="C47" s="114"/>
      <c r="D47" s="116"/>
      <c r="E47" s="16" t="s">
        <v>73</v>
      </c>
      <c r="F47" s="65"/>
      <c r="G47" s="66"/>
      <c r="H47" s="66"/>
      <c r="I47" s="62">
        <f t="shared" si="0"/>
        <v>0</v>
      </c>
      <c r="J47" s="63">
        <v>0</v>
      </c>
      <c r="K47" s="67"/>
      <c r="L47" s="104"/>
      <c r="M47" s="17"/>
      <c r="N47" s="17"/>
      <c r="O47" s="17"/>
      <c r="P47" s="17"/>
      <c r="Q47" s="75"/>
      <c r="R47" s="75"/>
      <c r="S47" s="19"/>
      <c r="T47" s="18"/>
      <c r="U47" s="20"/>
      <c r="V47" s="21"/>
      <c r="W47" s="21"/>
      <c r="X47" s="21"/>
      <c r="Y47" s="21"/>
      <c r="Z47" s="21"/>
      <c r="AA47" s="21"/>
      <c r="AB47" s="21"/>
      <c r="AC47" s="21"/>
      <c r="AD47" s="21"/>
      <c r="AE47" s="21"/>
      <c r="AF47" s="21"/>
      <c r="AG47" s="22"/>
      <c r="AH47" s="23"/>
      <c r="AI47" s="19"/>
    </row>
    <row r="48" spans="1:35" ht="28.35" hidden="1" customHeight="1" x14ac:dyDescent="0.25">
      <c r="A48" s="109">
        <v>14</v>
      </c>
      <c r="B48" s="111"/>
      <c r="C48" s="113" t="s">
        <v>117</v>
      </c>
      <c r="D48" s="115"/>
      <c r="E48" s="9" t="s">
        <v>69</v>
      </c>
      <c r="F48" s="60"/>
      <c r="G48" s="61"/>
      <c r="H48" s="61"/>
      <c r="I48" s="62">
        <f t="shared" si="0"/>
        <v>0</v>
      </c>
      <c r="J48" s="63">
        <v>0</v>
      </c>
      <c r="K48" s="64"/>
      <c r="L48" s="102">
        <f>AVERAGE(J48:J50)</f>
        <v>0</v>
      </c>
      <c r="M48" s="25"/>
      <c r="N48" s="25"/>
      <c r="O48" s="25"/>
      <c r="P48" s="25"/>
      <c r="Q48" s="74"/>
      <c r="R48" s="74"/>
      <c r="S48" s="15"/>
      <c r="T48" s="10"/>
      <c r="U48" s="11"/>
      <c r="V48" s="12"/>
      <c r="W48" s="12"/>
      <c r="X48" s="12"/>
      <c r="Y48" s="12"/>
      <c r="Z48" s="12"/>
      <c r="AA48" s="12"/>
      <c r="AB48" s="12"/>
      <c r="AC48" s="12"/>
      <c r="AD48" s="12"/>
      <c r="AE48" s="12"/>
      <c r="AF48" s="12"/>
      <c r="AG48" s="13"/>
      <c r="AH48" s="14"/>
      <c r="AI48" s="15"/>
    </row>
    <row r="49" spans="1:35" ht="28.35" hidden="1" customHeight="1" x14ac:dyDescent="0.25">
      <c r="A49" s="110"/>
      <c r="B49" s="112"/>
      <c r="C49" s="114"/>
      <c r="D49" s="116"/>
      <c r="E49" s="16" t="s">
        <v>94</v>
      </c>
      <c r="F49" s="65"/>
      <c r="G49" s="66"/>
      <c r="H49" s="66"/>
      <c r="I49" s="62">
        <f t="shared" si="0"/>
        <v>0</v>
      </c>
      <c r="J49" s="63">
        <v>0</v>
      </c>
      <c r="K49" s="67"/>
      <c r="L49" s="103"/>
      <c r="M49" s="17"/>
      <c r="N49" s="17"/>
      <c r="O49" s="17"/>
      <c r="P49" s="17"/>
      <c r="Q49" s="75"/>
      <c r="R49" s="75"/>
      <c r="S49" s="19"/>
      <c r="T49" s="18"/>
      <c r="U49" s="20"/>
      <c r="V49" s="21"/>
      <c r="W49" s="21"/>
      <c r="X49" s="21"/>
      <c r="Y49" s="21"/>
      <c r="Z49" s="21"/>
      <c r="AA49" s="21"/>
      <c r="AB49" s="21"/>
      <c r="AC49" s="21"/>
      <c r="AD49" s="21"/>
      <c r="AE49" s="21"/>
      <c r="AF49" s="21"/>
      <c r="AG49" s="22"/>
      <c r="AH49" s="23"/>
      <c r="AI49" s="19"/>
    </row>
    <row r="50" spans="1:35" ht="28.35" hidden="1" customHeight="1" x14ac:dyDescent="0.25">
      <c r="A50" s="110"/>
      <c r="B50" s="112"/>
      <c r="C50" s="114"/>
      <c r="D50" s="116"/>
      <c r="E50" s="16" t="s">
        <v>73</v>
      </c>
      <c r="F50" s="65"/>
      <c r="G50" s="66"/>
      <c r="H50" s="66"/>
      <c r="I50" s="62">
        <f t="shared" si="0"/>
        <v>0</v>
      </c>
      <c r="J50" s="63">
        <v>0</v>
      </c>
      <c r="K50" s="67"/>
      <c r="L50" s="104"/>
      <c r="M50" s="17"/>
      <c r="N50" s="17"/>
      <c r="O50" s="17"/>
      <c r="P50" s="17"/>
      <c r="Q50" s="75"/>
      <c r="R50" s="75"/>
      <c r="S50" s="19"/>
      <c r="T50" s="18"/>
      <c r="U50" s="20"/>
      <c r="V50" s="21"/>
      <c r="W50" s="21"/>
      <c r="X50" s="21"/>
      <c r="Y50" s="21"/>
      <c r="Z50" s="21"/>
      <c r="AA50" s="21"/>
      <c r="AB50" s="21"/>
      <c r="AC50" s="21"/>
      <c r="AD50" s="21"/>
      <c r="AE50" s="21"/>
      <c r="AF50" s="21"/>
      <c r="AG50" s="22"/>
      <c r="AH50" s="23"/>
      <c r="AI50" s="19"/>
    </row>
    <row r="51" spans="1:35" ht="28.35" hidden="1" customHeight="1" x14ac:dyDescent="0.25">
      <c r="A51" s="109">
        <v>15</v>
      </c>
      <c r="B51" s="111"/>
      <c r="C51" s="113" t="s">
        <v>118</v>
      </c>
      <c r="D51" s="115"/>
      <c r="E51" s="9" t="s">
        <v>69</v>
      </c>
      <c r="F51" s="60"/>
      <c r="G51" s="61"/>
      <c r="H51" s="61"/>
      <c r="I51" s="62">
        <f t="shared" si="0"/>
        <v>0</v>
      </c>
      <c r="J51" s="63">
        <v>0</v>
      </c>
      <c r="K51" s="64"/>
      <c r="L51" s="102">
        <f>AVERAGE(J51:J53)</f>
        <v>0</v>
      </c>
      <c r="M51" s="25"/>
      <c r="N51" s="25"/>
      <c r="O51" s="25"/>
      <c r="P51" s="25"/>
      <c r="Q51" s="74"/>
      <c r="R51" s="74"/>
      <c r="S51" s="15"/>
      <c r="T51" s="10"/>
      <c r="U51" s="11"/>
      <c r="V51" s="12"/>
      <c r="W51" s="12"/>
      <c r="X51" s="12"/>
      <c r="Y51" s="12"/>
      <c r="Z51" s="12"/>
      <c r="AA51" s="12"/>
      <c r="AB51" s="12"/>
      <c r="AC51" s="12"/>
      <c r="AD51" s="12"/>
      <c r="AE51" s="12"/>
      <c r="AF51" s="12"/>
      <c r="AG51" s="13"/>
      <c r="AH51" s="14"/>
      <c r="AI51" s="15"/>
    </row>
    <row r="52" spans="1:35" ht="28.35" hidden="1" customHeight="1" x14ac:dyDescent="0.25">
      <c r="A52" s="110"/>
      <c r="B52" s="112"/>
      <c r="C52" s="114"/>
      <c r="D52" s="116"/>
      <c r="E52" s="16" t="s">
        <v>94</v>
      </c>
      <c r="F52" s="65"/>
      <c r="G52" s="66"/>
      <c r="H52" s="66"/>
      <c r="I52" s="62">
        <f t="shared" si="0"/>
        <v>0</v>
      </c>
      <c r="J52" s="63">
        <v>0</v>
      </c>
      <c r="K52" s="67"/>
      <c r="L52" s="103"/>
      <c r="M52" s="17"/>
      <c r="N52" s="17"/>
      <c r="O52" s="17"/>
      <c r="P52" s="17"/>
      <c r="Q52" s="75"/>
      <c r="R52" s="75"/>
      <c r="S52" s="19"/>
      <c r="T52" s="18"/>
      <c r="U52" s="20"/>
      <c r="V52" s="21"/>
      <c r="W52" s="21"/>
      <c r="X52" s="21"/>
      <c r="Y52" s="21"/>
      <c r="Z52" s="21"/>
      <c r="AA52" s="21"/>
      <c r="AB52" s="21"/>
      <c r="AC52" s="21"/>
      <c r="AD52" s="21"/>
      <c r="AE52" s="21"/>
      <c r="AF52" s="21"/>
      <c r="AG52" s="22"/>
      <c r="AH52" s="23"/>
      <c r="AI52" s="19"/>
    </row>
    <row r="53" spans="1:35" ht="28.35" hidden="1" customHeight="1" x14ac:dyDescent="0.25">
      <c r="A53" s="110"/>
      <c r="B53" s="112"/>
      <c r="C53" s="114"/>
      <c r="D53" s="116"/>
      <c r="E53" s="16" t="s">
        <v>73</v>
      </c>
      <c r="F53" s="65"/>
      <c r="G53" s="66"/>
      <c r="H53" s="66"/>
      <c r="I53" s="62">
        <f t="shared" si="0"/>
        <v>0</v>
      </c>
      <c r="J53" s="63">
        <v>0</v>
      </c>
      <c r="K53" s="67"/>
      <c r="L53" s="104"/>
      <c r="M53" s="17"/>
      <c r="N53" s="17"/>
      <c r="O53" s="17"/>
      <c r="P53" s="17"/>
      <c r="Q53" s="75"/>
      <c r="R53" s="75"/>
      <c r="S53" s="19"/>
      <c r="T53" s="18"/>
      <c r="U53" s="20"/>
      <c r="V53" s="21"/>
      <c r="W53" s="21"/>
      <c r="X53" s="21"/>
      <c r="Y53" s="21"/>
      <c r="Z53" s="21"/>
      <c r="AA53" s="21"/>
      <c r="AB53" s="21"/>
      <c r="AC53" s="21"/>
      <c r="AD53" s="21"/>
      <c r="AE53" s="21"/>
      <c r="AF53" s="21"/>
      <c r="AG53" s="22"/>
      <c r="AH53" s="23"/>
      <c r="AI53" s="19"/>
    </row>
    <row r="54" spans="1:35" ht="28.35" hidden="1" customHeight="1" x14ac:dyDescent="0.25">
      <c r="A54" s="109">
        <v>16</v>
      </c>
      <c r="B54" s="111"/>
      <c r="C54" s="113" t="s">
        <v>119</v>
      </c>
      <c r="D54" s="115"/>
      <c r="E54" s="9" t="s">
        <v>69</v>
      </c>
      <c r="F54" s="60"/>
      <c r="G54" s="61"/>
      <c r="H54" s="61"/>
      <c r="I54" s="62">
        <f t="shared" si="0"/>
        <v>0</v>
      </c>
      <c r="J54" s="63">
        <v>0</v>
      </c>
      <c r="K54" s="64"/>
      <c r="L54" s="102">
        <f>AVERAGE(J54:J56)</f>
        <v>0</v>
      </c>
      <c r="M54" s="25"/>
      <c r="N54" s="25"/>
      <c r="O54" s="25"/>
      <c r="P54" s="25"/>
      <c r="Q54" s="74"/>
      <c r="R54" s="74"/>
      <c r="S54" s="15"/>
      <c r="T54" s="10"/>
      <c r="U54" s="11"/>
      <c r="V54" s="12"/>
      <c r="W54" s="12"/>
      <c r="X54" s="12"/>
      <c r="Y54" s="12"/>
      <c r="Z54" s="12"/>
      <c r="AA54" s="12"/>
      <c r="AB54" s="12"/>
      <c r="AC54" s="12"/>
      <c r="AD54" s="12"/>
      <c r="AE54" s="12"/>
      <c r="AF54" s="12"/>
      <c r="AG54" s="13"/>
      <c r="AH54" s="14"/>
      <c r="AI54" s="15"/>
    </row>
    <row r="55" spans="1:35" ht="28.35" hidden="1" customHeight="1" x14ac:dyDescent="0.25">
      <c r="A55" s="110"/>
      <c r="B55" s="112"/>
      <c r="C55" s="114"/>
      <c r="D55" s="116"/>
      <c r="E55" s="16" t="s">
        <v>94</v>
      </c>
      <c r="F55" s="65"/>
      <c r="G55" s="66"/>
      <c r="H55" s="66"/>
      <c r="I55" s="62">
        <f t="shared" si="0"/>
        <v>0</v>
      </c>
      <c r="J55" s="63">
        <v>0</v>
      </c>
      <c r="K55" s="67"/>
      <c r="L55" s="103"/>
      <c r="M55" s="17"/>
      <c r="N55" s="17"/>
      <c r="O55" s="17"/>
      <c r="P55" s="17"/>
      <c r="Q55" s="75"/>
      <c r="R55" s="75"/>
      <c r="S55" s="19"/>
      <c r="T55" s="18"/>
      <c r="U55" s="20"/>
      <c r="V55" s="21"/>
      <c r="W55" s="21"/>
      <c r="X55" s="21"/>
      <c r="Y55" s="21"/>
      <c r="Z55" s="21"/>
      <c r="AA55" s="21"/>
      <c r="AB55" s="21"/>
      <c r="AC55" s="21"/>
      <c r="AD55" s="21"/>
      <c r="AE55" s="21"/>
      <c r="AF55" s="21"/>
      <c r="AG55" s="22"/>
      <c r="AH55" s="23"/>
      <c r="AI55" s="19"/>
    </row>
    <row r="56" spans="1:35" ht="28.35" hidden="1" customHeight="1" x14ac:dyDescent="0.25">
      <c r="A56" s="110"/>
      <c r="B56" s="112"/>
      <c r="C56" s="114"/>
      <c r="D56" s="116"/>
      <c r="E56" s="16" t="s">
        <v>73</v>
      </c>
      <c r="F56" s="65"/>
      <c r="G56" s="66"/>
      <c r="H56" s="66"/>
      <c r="I56" s="62">
        <f t="shared" si="0"/>
        <v>0</v>
      </c>
      <c r="J56" s="63">
        <v>0</v>
      </c>
      <c r="K56" s="67"/>
      <c r="L56" s="104"/>
      <c r="M56" s="17"/>
      <c r="N56" s="17"/>
      <c r="O56" s="17"/>
      <c r="P56" s="17"/>
      <c r="Q56" s="75"/>
      <c r="R56" s="75"/>
      <c r="S56" s="19"/>
      <c r="T56" s="18"/>
      <c r="U56" s="20"/>
      <c r="V56" s="21"/>
      <c r="W56" s="21"/>
      <c r="X56" s="21"/>
      <c r="Y56" s="21"/>
      <c r="Z56" s="21"/>
      <c r="AA56" s="21"/>
      <c r="AB56" s="21"/>
      <c r="AC56" s="21"/>
      <c r="AD56" s="21"/>
      <c r="AE56" s="21"/>
      <c r="AF56" s="21"/>
      <c r="AG56" s="22"/>
      <c r="AH56" s="23"/>
      <c r="AI56" s="19"/>
    </row>
    <row r="57" spans="1:35" ht="28.35" hidden="1" customHeight="1" x14ac:dyDescent="0.25">
      <c r="A57" s="109">
        <v>17</v>
      </c>
      <c r="B57" s="111"/>
      <c r="C57" s="113" t="s">
        <v>120</v>
      </c>
      <c r="D57" s="115"/>
      <c r="E57" s="9" t="s">
        <v>69</v>
      </c>
      <c r="F57" s="60"/>
      <c r="G57" s="61"/>
      <c r="H57" s="61"/>
      <c r="I57" s="62">
        <f t="shared" si="0"/>
        <v>0</v>
      </c>
      <c r="J57" s="63">
        <v>0</v>
      </c>
      <c r="K57" s="64"/>
      <c r="L57" s="102">
        <f>AVERAGE(J57:J59)</f>
        <v>0</v>
      </c>
      <c r="M57" s="25"/>
      <c r="N57" s="25"/>
      <c r="O57" s="25"/>
      <c r="P57" s="25"/>
      <c r="Q57" s="74"/>
      <c r="R57" s="74"/>
      <c r="S57" s="15"/>
      <c r="T57" s="10"/>
      <c r="U57" s="11"/>
      <c r="V57" s="12"/>
      <c r="W57" s="12"/>
      <c r="X57" s="12"/>
      <c r="Y57" s="12"/>
      <c r="Z57" s="12"/>
      <c r="AA57" s="12"/>
      <c r="AB57" s="12"/>
      <c r="AC57" s="12"/>
      <c r="AD57" s="12"/>
      <c r="AE57" s="12"/>
      <c r="AF57" s="12"/>
      <c r="AG57" s="13"/>
      <c r="AH57" s="14"/>
      <c r="AI57" s="15"/>
    </row>
    <row r="58" spans="1:35" ht="28.35" hidden="1" customHeight="1" x14ac:dyDescent="0.25">
      <c r="A58" s="110"/>
      <c r="B58" s="112"/>
      <c r="C58" s="114"/>
      <c r="D58" s="116"/>
      <c r="E58" s="16" t="s">
        <v>94</v>
      </c>
      <c r="F58" s="65"/>
      <c r="G58" s="66"/>
      <c r="H58" s="66"/>
      <c r="I58" s="62">
        <f t="shared" si="0"/>
        <v>0</v>
      </c>
      <c r="J58" s="63">
        <v>0</v>
      </c>
      <c r="K58" s="67"/>
      <c r="L58" s="103"/>
      <c r="M58" s="17"/>
      <c r="N58" s="17"/>
      <c r="O58" s="17"/>
      <c r="P58" s="17"/>
      <c r="Q58" s="75"/>
      <c r="R58" s="75"/>
      <c r="S58" s="19"/>
      <c r="T58" s="18"/>
      <c r="U58" s="20"/>
      <c r="V58" s="21"/>
      <c r="W58" s="21"/>
      <c r="X58" s="21"/>
      <c r="Y58" s="21"/>
      <c r="Z58" s="21"/>
      <c r="AA58" s="21"/>
      <c r="AB58" s="21"/>
      <c r="AC58" s="21"/>
      <c r="AD58" s="21"/>
      <c r="AE58" s="21"/>
      <c r="AF58" s="21"/>
      <c r="AG58" s="22"/>
      <c r="AH58" s="23"/>
      <c r="AI58" s="19"/>
    </row>
    <row r="59" spans="1:35" ht="28.35" hidden="1" customHeight="1" x14ac:dyDescent="0.25">
      <c r="A59" s="110"/>
      <c r="B59" s="112"/>
      <c r="C59" s="114"/>
      <c r="D59" s="116"/>
      <c r="E59" s="16" t="s">
        <v>73</v>
      </c>
      <c r="F59" s="65"/>
      <c r="G59" s="66"/>
      <c r="H59" s="66"/>
      <c r="I59" s="62">
        <f t="shared" si="0"/>
        <v>0</v>
      </c>
      <c r="J59" s="63">
        <v>0</v>
      </c>
      <c r="K59" s="67"/>
      <c r="L59" s="104"/>
      <c r="M59" s="17"/>
      <c r="N59" s="17"/>
      <c r="O59" s="17"/>
      <c r="P59" s="17"/>
      <c r="Q59" s="75"/>
      <c r="R59" s="75"/>
      <c r="S59" s="19"/>
      <c r="T59" s="18"/>
      <c r="U59" s="20"/>
      <c r="V59" s="21"/>
      <c r="W59" s="21"/>
      <c r="X59" s="21"/>
      <c r="Y59" s="21"/>
      <c r="Z59" s="21"/>
      <c r="AA59" s="21"/>
      <c r="AB59" s="21"/>
      <c r="AC59" s="21"/>
      <c r="AD59" s="21"/>
      <c r="AE59" s="21"/>
      <c r="AF59" s="21"/>
      <c r="AG59" s="22"/>
      <c r="AH59" s="23"/>
      <c r="AI59" s="19"/>
    </row>
    <row r="60" spans="1:35" ht="28.35" hidden="1" customHeight="1" x14ac:dyDescent="0.25">
      <c r="A60" s="109">
        <v>18</v>
      </c>
      <c r="B60" s="111"/>
      <c r="C60" s="113" t="s">
        <v>121</v>
      </c>
      <c r="D60" s="115"/>
      <c r="E60" s="9" t="s">
        <v>69</v>
      </c>
      <c r="F60" s="60"/>
      <c r="G60" s="61"/>
      <c r="H60" s="61"/>
      <c r="I60" s="62">
        <f t="shared" si="0"/>
        <v>0</v>
      </c>
      <c r="J60" s="63">
        <v>0</v>
      </c>
      <c r="K60" s="64"/>
      <c r="L60" s="102">
        <f>AVERAGE(J60:J62)</f>
        <v>0</v>
      </c>
      <c r="M60" s="25"/>
      <c r="N60" s="25"/>
      <c r="O60" s="25"/>
      <c r="P60" s="25"/>
      <c r="Q60" s="74"/>
      <c r="R60" s="74"/>
      <c r="S60" s="15"/>
      <c r="T60" s="10"/>
      <c r="U60" s="11"/>
      <c r="V60" s="12"/>
      <c r="W60" s="12"/>
      <c r="X60" s="12"/>
      <c r="Y60" s="12"/>
      <c r="Z60" s="12"/>
      <c r="AA60" s="12"/>
      <c r="AB60" s="12"/>
      <c r="AC60" s="12"/>
      <c r="AD60" s="12"/>
      <c r="AE60" s="12"/>
      <c r="AF60" s="12"/>
      <c r="AG60" s="13"/>
      <c r="AH60" s="14"/>
      <c r="AI60" s="15"/>
    </row>
    <row r="61" spans="1:35" ht="28.35" hidden="1" customHeight="1" x14ac:dyDescent="0.25">
      <c r="A61" s="110"/>
      <c r="B61" s="112"/>
      <c r="C61" s="114"/>
      <c r="D61" s="116"/>
      <c r="E61" s="16" t="s">
        <v>94</v>
      </c>
      <c r="F61" s="65"/>
      <c r="G61" s="66"/>
      <c r="H61" s="66"/>
      <c r="I61" s="62">
        <f t="shared" si="0"/>
        <v>0</v>
      </c>
      <c r="J61" s="63">
        <v>0</v>
      </c>
      <c r="K61" s="67"/>
      <c r="L61" s="103"/>
      <c r="M61" s="17"/>
      <c r="N61" s="17"/>
      <c r="O61" s="17"/>
      <c r="P61" s="17"/>
      <c r="Q61" s="75"/>
      <c r="R61" s="75"/>
      <c r="S61" s="19"/>
      <c r="T61" s="18"/>
      <c r="U61" s="20"/>
      <c r="V61" s="21"/>
      <c r="W61" s="21"/>
      <c r="X61" s="21"/>
      <c r="Y61" s="21"/>
      <c r="Z61" s="21"/>
      <c r="AA61" s="21"/>
      <c r="AB61" s="21"/>
      <c r="AC61" s="21"/>
      <c r="AD61" s="21"/>
      <c r="AE61" s="21"/>
      <c r="AF61" s="21"/>
      <c r="AG61" s="22"/>
      <c r="AH61" s="23"/>
      <c r="AI61" s="19"/>
    </row>
    <row r="62" spans="1:35" ht="0.75" customHeight="1" x14ac:dyDescent="0.25">
      <c r="A62" s="110"/>
      <c r="B62" s="112"/>
      <c r="C62" s="114"/>
      <c r="D62" s="116"/>
      <c r="E62" s="16" t="s">
        <v>73</v>
      </c>
      <c r="F62" s="65"/>
      <c r="G62" s="66"/>
      <c r="H62" s="66"/>
      <c r="I62" s="68">
        <f t="shared" si="0"/>
        <v>0</v>
      </c>
      <c r="J62" s="63">
        <v>0</v>
      </c>
      <c r="K62" s="67"/>
      <c r="L62" s="104"/>
      <c r="M62" s="17"/>
      <c r="N62" s="17"/>
      <c r="O62" s="17"/>
      <c r="P62" s="17"/>
      <c r="Q62" s="75"/>
      <c r="R62" s="75"/>
      <c r="S62" s="19"/>
      <c r="T62" s="18"/>
      <c r="U62" s="20"/>
      <c r="V62" s="21"/>
      <c r="W62" s="21"/>
      <c r="X62" s="21"/>
      <c r="Y62" s="21"/>
      <c r="Z62" s="21"/>
      <c r="AA62" s="21"/>
      <c r="AB62" s="21"/>
      <c r="AC62" s="21"/>
      <c r="AD62" s="21"/>
      <c r="AE62" s="21"/>
      <c r="AF62" s="21"/>
      <c r="AG62" s="22"/>
      <c r="AH62" s="23"/>
      <c r="AI62" s="19"/>
    </row>
    <row r="63" spans="1:35" ht="30" customHeight="1" x14ac:dyDescent="0.25">
      <c r="A63" s="105" t="s">
        <v>122</v>
      </c>
      <c r="B63" s="105"/>
      <c r="C63" s="105"/>
      <c r="D63" s="105"/>
      <c r="E63" s="27" t="s">
        <v>123</v>
      </c>
      <c r="F63" s="28">
        <f>L11</f>
        <v>1</v>
      </c>
      <c r="G63" s="29"/>
      <c r="H63" s="29"/>
      <c r="I63" s="30"/>
      <c r="J63" s="31"/>
      <c r="K63" s="29"/>
      <c r="L63" s="29"/>
      <c r="M63" s="29"/>
      <c r="N63" s="29"/>
      <c r="O63" s="29"/>
      <c r="P63" s="29"/>
      <c r="Q63" s="29"/>
      <c r="R63" s="29"/>
      <c r="S63" s="29"/>
      <c r="T63" s="29"/>
      <c r="U63" s="29"/>
      <c r="V63" s="29"/>
      <c r="W63" s="29"/>
      <c r="X63" s="29"/>
      <c r="Y63" s="29"/>
      <c r="Z63" s="29"/>
      <c r="AA63" s="29"/>
      <c r="AB63" s="29"/>
      <c r="AC63" s="29"/>
      <c r="AD63" s="29"/>
      <c r="AE63" s="183"/>
      <c r="AF63" s="183"/>
      <c r="AG63" s="32"/>
      <c r="AH63" s="32"/>
      <c r="AI63" s="32"/>
    </row>
    <row r="64" spans="1:35" x14ac:dyDescent="0.25">
      <c r="A64" s="33"/>
      <c r="B64" s="33"/>
      <c r="C64" s="34"/>
      <c r="D64" s="34"/>
      <c r="E64" s="27" t="s">
        <v>124</v>
      </c>
      <c r="F64" s="28">
        <f>L14</f>
        <v>0.80166666666666675</v>
      </c>
      <c r="G64" s="29"/>
      <c r="H64" s="29"/>
      <c r="I64" s="30"/>
      <c r="J64" s="31"/>
      <c r="K64" s="29"/>
      <c r="L64" s="29"/>
      <c r="M64" s="29"/>
      <c r="N64" s="29"/>
      <c r="O64" s="29"/>
      <c r="P64" s="29"/>
      <c r="Q64" s="29"/>
      <c r="R64" s="29"/>
      <c r="S64" s="29"/>
      <c r="U64" s="29"/>
      <c r="V64" s="29"/>
      <c r="W64" s="29"/>
      <c r="X64" s="29"/>
      <c r="Y64" s="29"/>
      <c r="Z64" s="29"/>
      <c r="AA64" s="29"/>
      <c r="AB64" s="29"/>
      <c r="AC64" s="29"/>
      <c r="AD64" s="29"/>
      <c r="AE64" s="183"/>
      <c r="AF64" s="183"/>
      <c r="AG64" s="32"/>
      <c r="AH64" s="32"/>
      <c r="AI64" s="32"/>
    </row>
    <row r="65" spans="1:35" x14ac:dyDescent="0.25">
      <c r="A65" s="33"/>
      <c r="B65" s="33"/>
      <c r="C65" s="34"/>
      <c r="D65" s="34"/>
      <c r="E65" s="27" t="s">
        <v>125</v>
      </c>
      <c r="F65" s="28">
        <f>L17</f>
        <v>1</v>
      </c>
      <c r="G65" s="29"/>
      <c r="H65" s="29"/>
      <c r="I65" s="30"/>
      <c r="J65" s="31"/>
      <c r="K65" s="29"/>
      <c r="L65" s="29"/>
      <c r="M65" s="29"/>
      <c r="N65" s="29"/>
      <c r="O65" s="29"/>
      <c r="P65" s="29"/>
      <c r="Q65" s="29"/>
      <c r="R65" s="29"/>
      <c r="S65" s="29"/>
      <c r="T65" s="29"/>
      <c r="U65" s="29"/>
      <c r="V65" s="29"/>
      <c r="W65" s="29"/>
      <c r="X65" s="29"/>
      <c r="Y65" s="29"/>
      <c r="Z65" s="29"/>
      <c r="AA65" s="29"/>
      <c r="AB65" s="29"/>
      <c r="AC65" s="29"/>
      <c r="AD65" s="29"/>
      <c r="AE65" s="183"/>
      <c r="AF65" s="183"/>
      <c r="AG65" s="32"/>
      <c r="AH65" s="32"/>
      <c r="AI65" s="32"/>
    </row>
    <row r="66" spans="1:35" x14ac:dyDescent="0.25">
      <c r="A66" s="33"/>
      <c r="B66" s="33"/>
      <c r="C66" s="34"/>
      <c r="D66" s="34"/>
      <c r="E66" s="27" t="s">
        <v>126</v>
      </c>
      <c r="F66" s="28">
        <f>L19</f>
        <v>1</v>
      </c>
      <c r="G66" s="29"/>
      <c r="H66" s="29"/>
      <c r="I66" s="30"/>
      <c r="J66" s="31"/>
      <c r="K66" s="29"/>
      <c r="L66" s="29"/>
      <c r="M66" s="29"/>
      <c r="N66" s="29"/>
      <c r="O66" s="29"/>
      <c r="P66" s="29"/>
      <c r="Q66" s="29"/>
      <c r="R66" s="29"/>
      <c r="S66" s="29"/>
      <c r="T66" s="29"/>
      <c r="U66" s="29"/>
      <c r="V66" s="29"/>
      <c r="W66" s="29"/>
      <c r="X66" s="29"/>
      <c r="Y66" s="29"/>
      <c r="Z66" s="29"/>
      <c r="AA66" s="29"/>
      <c r="AB66" s="29"/>
      <c r="AC66" s="29"/>
      <c r="AD66" s="29"/>
      <c r="AE66" s="183"/>
      <c r="AF66" s="183"/>
      <c r="AG66" s="32"/>
      <c r="AH66" s="32"/>
      <c r="AI66" s="32"/>
    </row>
    <row r="67" spans="1:35" x14ac:dyDescent="0.25">
      <c r="A67" s="33"/>
      <c r="B67" s="33"/>
      <c r="C67" s="34"/>
      <c r="D67" s="34"/>
      <c r="E67" s="27" t="s">
        <v>127</v>
      </c>
      <c r="F67" s="28">
        <f>L21</f>
        <v>0.43333333333333335</v>
      </c>
      <c r="G67" s="29"/>
      <c r="H67" s="29"/>
      <c r="I67" s="30"/>
      <c r="J67" s="31"/>
      <c r="K67" s="29"/>
      <c r="L67" s="29"/>
      <c r="M67" s="29"/>
      <c r="N67" s="29"/>
      <c r="O67" s="29"/>
      <c r="P67" s="29"/>
      <c r="Q67" s="29"/>
      <c r="R67" s="29"/>
      <c r="S67" s="29"/>
      <c r="T67" s="29"/>
      <c r="U67" s="29"/>
      <c r="V67" s="29"/>
      <c r="W67" s="29"/>
      <c r="X67" s="29"/>
      <c r="Y67" s="29"/>
      <c r="Z67" s="29"/>
      <c r="AA67" s="29"/>
      <c r="AB67" s="29"/>
      <c r="AC67" s="29"/>
      <c r="AD67" s="29"/>
      <c r="AE67" s="183"/>
      <c r="AF67" s="183"/>
      <c r="AG67" s="32"/>
      <c r="AH67" s="32"/>
      <c r="AI67" s="32"/>
    </row>
    <row r="68" spans="1:35" x14ac:dyDescent="0.25">
      <c r="A68" s="33"/>
      <c r="B68" s="33"/>
      <c r="C68" s="34"/>
      <c r="D68" s="34"/>
      <c r="E68" s="27" t="s">
        <v>128</v>
      </c>
      <c r="F68" s="28">
        <f>L24</f>
        <v>0.97000000000000008</v>
      </c>
      <c r="G68" s="29"/>
      <c r="H68" s="29"/>
      <c r="I68" s="30"/>
      <c r="J68" s="31"/>
      <c r="K68" s="29"/>
      <c r="L68" s="29"/>
      <c r="M68" s="29"/>
      <c r="N68" s="29"/>
      <c r="O68" s="29"/>
      <c r="P68" s="29"/>
      <c r="Q68" s="29"/>
      <c r="R68" s="29"/>
      <c r="S68" s="29"/>
      <c r="T68" s="29"/>
      <c r="U68" s="29"/>
      <c r="V68" s="29"/>
      <c r="W68" s="29"/>
      <c r="X68" s="29"/>
      <c r="Y68" s="29"/>
      <c r="Z68" s="29"/>
      <c r="AA68" s="29"/>
      <c r="AB68" s="29"/>
      <c r="AC68" s="29"/>
      <c r="AD68" s="29"/>
      <c r="AE68" s="183"/>
      <c r="AF68" s="183"/>
      <c r="AG68" s="32"/>
      <c r="AH68" s="32"/>
      <c r="AI68" s="32"/>
    </row>
    <row r="69" spans="1:35" x14ac:dyDescent="0.25">
      <c r="A69" s="33"/>
      <c r="B69" s="33"/>
      <c r="C69" s="34"/>
      <c r="D69" s="34"/>
      <c r="E69" s="27" t="s">
        <v>129</v>
      </c>
      <c r="F69" s="28">
        <f>L27</f>
        <v>0.80166666666666675</v>
      </c>
      <c r="G69" s="29"/>
      <c r="H69" s="29"/>
      <c r="I69" s="30"/>
      <c r="J69" s="31"/>
      <c r="K69" s="29"/>
      <c r="L69" s="29"/>
      <c r="M69" s="29"/>
      <c r="N69" s="29"/>
      <c r="O69" s="29"/>
      <c r="P69" s="29"/>
      <c r="Q69" s="29"/>
      <c r="R69" s="29"/>
      <c r="S69" s="29"/>
      <c r="T69" s="29"/>
      <c r="U69" s="29"/>
      <c r="V69" s="29"/>
      <c r="W69" s="29"/>
      <c r="X69" s="29"/>
      <c r="Y69" s="29"/>
      <c r="Z69" s="29"/>
      <c r="AA69" s="29"/>
      <c r="AB69" s="29"/>
      <c r="AC69" s="29"/>
      <c r="AD69" s="29"/>
      <c r="AE69" s="183"/>
      <c r="AF69" s="183"/>
      <c r="AG69" s="32"/>
      <c r="AH69" s="32"/>
      <c r="AI69" s="32"/>
    </row>
    <row r="70" spans="1:35" ht="15" hidden="1" customHeight="1" x14ac:dyDescent="0.25">
      <c r="A70" s="33"/>
      <c r="B70" s="33"/>
      <c r="C70" s="34"/>
      <c r="D70" s="34"/>
      <c r="E70" s="27" t="s">
        <v>130</v>
      </c>
      <c r="F70" s="28">
        <f>L30</f>
        <v>0</v>
      </c>
      <c r="G70" s="29"/>
      <c r="H70" s="29"/>
      <c r="I70" s="30"/>
      <c r="J70" s="31"/>
      <c r="K70" s="29"/>
      <c r="L70" s="29"/>
      <c r="M70" s="29"/>
      <c r="N70" s="29"/>
      <c r="O70" s="29"/>
      <c r="P70" s="29"/>
      <c r="Q70" s="29"/>
      <c r="R70" s="29"/>
      <c r="S70" s="29"/>
      <c r="T70" s="29"/>
      <c r="U70" s="29"/>
      <c r="V70" s="29"/>
      <c r="W70" s="29"/>
      <c r="X70" s="29"/>
      <c r="Y70" s="29"/>
      <c r="Z70" s="29"/>
      <c r="AA70" s="29"/>
      <c r="AB70" s="29"/>
      <c r="AC70" s="29"/>
      <c r="AD70" s="29"/>
      <c r="AE70" s="183"/>
      <c r="AF70" s="183"/>
      <c r="AG70" s="32"/>
      <c r="AH70" s="32"/>
      <c r="AI70" s="32"/>
    </row>
    <row r="71" spans="1:35" ht="15" hidden="1" customHeight="1" x14ac:dyDescent="0.25">
      <c r="A71" s="33"/>
      <c r="B71" s="33"/>
      <c r="C71" s="34"/>
      <c r="D71" s="34"/>
      <c r="E71" s="27" t="s">
        <v>131</v>
      </c>
      <c r="F71" s="28">
        <f>L33</f>
        <v>0</v>
      </c>
      <c r="G71" s="29"/>
      <c r="H71" s="29"/>
      <c r="I71" s="30"/>
      <c r="J71" s="31"/>
      <c r="K71" s="29"/>
      <c r="L71" s="29"/>
      <c r="M71" s="29"/>
      <c r="N71" s="29"/>
      <c r="O71" s="29"/>
      <c r="P71" s="29"/>
      <c r="Q71" s="29"/>
      <c r="R71" s="29"/>
      <c r="S71" s="29"/>
      <c r="T71" s="29"/>
      <c r="U71" s="29"/>
      <c r="V71" s="29"/>
      <c r="W71" s="29"/>
      <c r="X71" s="29"/>
      <c r="Y71" s="29"/>
      <c r="Z71" s="29"/>
      <c r="AA71" s="29"/>
      <c r="AB71" s="29"/>
      <c r="AC71" s="29"/>
      <c r="AD71" s="29"/>
      <c r="AE71" s="183"/>
      <c r="AF71" s="183"/>
      <c r="AG71" s="32"/>
      <c r="AH71" s="32"/>
      <c r="AI71" s="32"/>
    </row>
    <row r="72" spans="1:35" ht="15" hidden="1" customHeight="1" x14ac:dyDescent="0.25">
      <c r="A72" s="33"/>
      <c r="B72" s="33"/>
      <c r="C72" s="34"/>
      <c r="D72" s="34"/>
      <c r="E72" s="27" t="s">
        <v>132</v>
      </c>
      <c r="F72" s="28">
        <f>L36</f>
        <v>0</v>
      </c>
      <c r="G72" s="29"/>
      <c r="H72" s="35"/>
      <c r="I72" s="30"/>
      <c r="J72" s="36"/>
      <c r="K72" s="29"/>
      <c r="L72" s="29"/>
      <c r="M72" s="29"/>
      <c r="N72" s="29"/>
      <c r="O72" s="29"/>
      <c r="P72" s="29"/>
      <c r="Q72" s="29"/>
      <c r="R72" s="29"/>
      <c r="S72" s="29"/>
      <c r="T72" s="29"/>
      <c r="U72" s="29"/>
      <c r="V72" s="29"/>
      <c r="W72" s="29"/>
      <c r="X72" s="29"/>
      <c r="Y72" s="29"/>
      <c r="Z72" s="29"/>
      <c r="AA72" s="29"/>
      <c r="AB72" s="29"/>
      <c r="AC72" s="29"/>
      <c r="AD72" s="29"/>
      <c r="AE72" s="183"/>
      <c r="AF72" s="183"/>
      <c r="AG72" s="32"/>
      <c r="AH72" s="32"/>
      <c r="AI72" s="32"/>
    </row>
    <row r="73" spans="1:35" ht="15" hidden="1" customHeight="1" x14ac:dyDescent="0.25">
      <c r="A73" s="33"/>
      <c r="B73" s="33"/>
      <c r="C73" s="34"/>
      <c r="D73" s="34"/>
      <c r="E73" s="27" t="s">
        <v>133</v>
      </c>
      <c r="F73" s="28">
        <f>L39</f>
        <v>0</v>
      </c>
      <c r="G73" s="29"/>
      <c r="H73" s="35"/>
      <c r="I73" s="30"/>
      <c r="J73" s="36"/>
      <c r="K73" s="29"/>
      <c r="L73" s="29"/>
      <c r="M73" s="29"/>
      <c r="N73" s="29"/>
      <c r="O73" s="29"/>
      <c r="P73" s="29"/>
      <c r="Q73" s="29"/>
      <c r="R73" s="29"/>
      <c r="S73" s="29"/>
      <c r="T73" s="29"/>
      <c r="U73" s="29"/>
      <c r="V73" s="29"/>
      <c r="W73" s="29"/>
      <c r="X73" s="29"/>
      <c r="Y73" s="29"/>
      <c r="Z73" s="29"/>
      <c r="AA73" s="29"/>
      <c r="AB73" s="29"/>
      <c r="AC73" s="29"/>
      <c r="AD73" s="29"/>
      <c r="AE73" s="183"/>
      <c r="AF73" s="183"/>
      <c r="AG73" s="32"/>
      <c r="AH73" s="32"/>
      <c r="AI73" s="32"/>
    </row>
    <row r="74" spans="1:35" ht="15" hidden="1" customHeight="1" x14ac:dyDescent="0.25">
      <c r="A74" s="33"/>
      <c r="B74" s="33"/>
      <c r="C74" s="34"/>
      <c r="D74" s="34"/>
      <c r="E74" s="27" t="s">
        <v>134</v>
      </c>
      <c r="F74" s="28">
        <f>L42</f>
        <v>0</v>
      </c>
      <c r="G74" s="29"/>
      <c r="H74" s="35"/>
      <c r="I74" s="30"/>
      <c r="J74" s="36"/>
      <c r="K74" s="29"/>
      <c r="L74" s="29"/>
      <c r="M74" s="29"/>
      <c r="N74" s="29"/>
      <c r="O74" s="29"/>
      <c r="P74" s="29"/>
      <c r="Q74" s="29"/>
      <c r="R74" s="29"/>
      <c r="S74" s="29"/>
      <c r="T74" s="29"/>
      <c r="U74" s="29"/>
      <c r="V74" s="29"/>
      <c r="W74" s="29"/>
      <c r="X74" s="29"/>
      <c r="Y74" s="29"/>
      <c r="Z74" s="29"/>
      <c r="AA74" s="29"/>
      <c r="AB74" s="29"/>
      <c r="AC74" s="29"/>
      <c r="AD74" s="29"/>
      <c r="AE74" s="183"/>
      <c r="AF74" s="183"/>
      <c r="AG74" s="32"/>
      <c r="AH74" s="32"/>
      <c r="AI74" s="32"/>
    </row>
    <row r="75" spans="1:35" ht="15" hidden="1" customHeight="1" x14ac:dyDescent="0.25">
      <c r="A75" s="33"/>
      <c r="B75" s="33"/>
      <c r="C75" s="34"/>
      <c r="D75" s="34"/>
      <c r="E75" s="27" t="s">
        <v>135</v>
      </c>
      <c r="F75" s="28">
        <f>L45</f>
        <v>0</v>
      </c>
      <c r="G75" s="29"/>
      <c r="H75" s="35"/>
      <c r="I75" s="30"/>
      <c r="J75" s="36"/>
      <c r="K75" s="29"/>
      <c r="L75" s="29"/>
      <c r="M75" s="29"/>
      <c r="N75" s="29"/>
      <c r="O75" s="29"/>
      <c r="P75" s="29"/>
      <c r="Q75" s="29"/>
      <c r="R75" s="29"/>
      <c r="S75" s="29"/>
      <c r="T75" s="29"/>
      <c r="U75" s="29"/>
      <c r="V75" s="29"/>
      <c r="W75" s="29"/>
      <c r="X75" s="29"/>
      <c r="Y75" s="29"/>
      <c r="Z75" s="29"/>
      <c r="AA75" s="29"/>
      <c r="AB75" s="29"/>
      <c r="AC75" s="29"/>
      <c r="AD75" s="29"/>
      <c r="AE75" s="183"/>
      <c r="AF75" s="183"/>
      <c r="AG75" s="32"/>
      <c r="AH75" s="32"/>
      <c r="AI75" s="32"/>
    </row>
    <row r="76" spans="1:35" ht="15" hidden="1" customHeight="1" x14ac:dyDescent="0.25">
      <c r="A76" s="33"/>
      <c r="B76" s="33"/>
      <c r="C76" s="34"/>
      <c r="D76" s="34"/>
      <c r="E76" s="27" t="s">
        <v>136</v>
      </c>
      <c r="F76" s="28">
        <f>L48</f>
        <v>0</v>
      </c>
      <c r="G76" s="29"/>
      <c r="H76" s="35"/>
      <c r="I76" s="30"/>
      <c r="J76" s="36"/>
      <c r="K76" s="29"/>
      <c r="L76" s="29"/>
      <c r="M76" s="29"/>
      <c r="N76" s="29"/>
      <c r="O76" s="29"/>
      <c r="P76" s="29"/>
      <c r="Q76" s="29"/>
      <c r="R76" s="29"/>
      <c r="S76" s="29"/>
      <c r="T76" s="29"/>
      <c r="U76" s="29"/>
      <c r="V76" s="29"/>
      <c r="W76" s="29"/>
      <c r="X76" s="29"/>
      <c r="Y76" s="29"/>
      <c r="Z76" s="29"/>
      <c r="AA76" s="29"/>
      <c r="AB76" s="29"/>
      <c r="AC76" s="29"/>
      <c r="AD76" s="29"/>
      <c r="AE76" s="183"/>
      <c r="AF76" s="183"/>
      <c r="AG76" s="32"/>
      <c r="AH76" s="32"/>
      <c r="AI76" s="32"/>
    </row>
    <row r="77" spans="1:35" ht="15" hidden="1" customHeight="1" x14ac:dyDescent="0.25">
      <c r="A77" s="33"/>
      <c r="B77" s="33"/>
      <c r="C77" s="34"/>
      <c r="D77" s="34"/>
      <c r="E77" s="27" t="s">
        <v>137</v>
      </c>
      <c r="F77" s="28">
        <f>L51</f>
        <v>0</v>
      </c>
      <c r="G77" s="29"/>
      <c r="H77" s="35"/>
      <c r="I77" s="30"/>
      <c r="J77" s="36"/>
      <c r="K77" s="29"/>
      <c r="L77" s="29"/>
      <c r="M77" s="29"/>
      <c r="N77" s="29"/>
      <c r="O77" s="29"/>
      <c r="P77" s="29"/>
      <c r="Q77" s="29"/>
      <c r="R77" s="29"/>
      <c r="S77" s="29"/>
      <c r="T77" s="29"/>
      <c r="U77" s="29"/>
      <c r="V77" s="29"/>
      <c r="W77" s="29"/>
      <c r="X77" s="29"/>
      <c r="Y77" s="29"/>
      <c r="Z77" s="29"/>
      <c r="AA77" s="29"/>
      <c r="AB77" s="29"/>
      <c r="AC77" s="29"/>
      <c r="AD77" s="29"/>
      <c r="AE77" s="183"/>
      <c r="AF77" s="183"/>
      <c r="AG77" s="32"/>
      <c r="AH77" s="32"/>
      <c r="AI77" s="32"/>
    </row>
    <row r="78" spans="1:35" ht="15" hidden="1" customHeight="1" x14ac:dyDescent="0.25">
      <c r="A78" s="33"/>
      <c r="B78" s="33"/>
      <c r="C78" s="34"/>
      <c r="D78" s="34"/>
      <c r="E78" s="27" t="s">
        <v>138</v>
      </c>
      <c r="F78" s="28">
        <f>L54</f>
        <v>0</v>
      </c>
      <c r="G78" s="29"/>
      <c r="H78" s="35"/>
      <c r="I78" s="30"/>
      <c r="J78" s="36"/>
      <c r="K78" s="29"/>
      <c r="L78" s="29"/>
      <c r="M78" s="29"/>
      <c r="N78" s="29"/>
      <c r="O78" s="29"/>
      <c r="P78" s="29"/>
      <c r="Q78" s="29"/>
      <c r="R78" s="29"/>
      <c r="S78" s="29"/>
      <c r="T78" s="29"/>
      <c r="U78" s="29"/>
      <c r="V78" s="29"/>
      <c r="W78" s="29"/>
      <c r="X78" s="29"/>
      <c r="Y78" s="29"/>
      <c r="Z78" s="29"/>
      <c r="AA78" s="29"/>
      <c r="AB78" s="29"/>
      <c r="AC78" s="29"/>
      <c r="AD78" s="29"/>
      <c r="AE78" s="183"/>
      <c r="AF78" s="183"/>
      <c r="AG78" s="32"/>
      <c r="AH78" s="32"/>
      <c r="AI78" s="32"/>
    </row>
    <row r="79" spans="1:35" ht="15" hidden="1" customHeight="1" x14ac:dyDescent="0.25">
      <c r="A79" s="33"/>
      <c r="B79" s="33"/>
      <c r="C79" s="34"/>
      <c r="D79" s="34"/>
      <c r="E79" s="27" t="s">
        <v>139</v>
      </c>
      <c r="F79" s="28">
        <f>L57</f>
        <v>0</v>
      </c>
      <c r="G79" s="29"/>
      <c r="H79" s="35"/>
      <c r="I79" s="30"/>
      <c r="J79" s="36"/>
      <c r="K79" s="29"/>
      <c r="L79" s="29"/>
      <c r="M79" s="29"/>
      <c r="N79" s="29"/>
      <c r="O79" s="29"/>
      <c r="P79" s="29"/>
      <c r="Q79" s="29"/>
      <c r="R79" s="29"/>
      <c r="S79" s="29"/>
      <c r="T79" s="29"/>
      <c r="U79" s="29"/>
      <c r="V79" s="29"/>
      <c r="W79" s="29"/>
      <c r="X79" s="29"/>
      <c r="Y79" s="29"/>
      <c r="Z79" s="29"/>
      <c r="AA79" s="29"/>
      <c r="AB79" s="29"/>
      <c r="AC79" s="29"/>
      <c r="AD79" s="29"/>
      <c r="AE79" s="183"/>
      <c r="AF79" s="183"/>
      <c r="AG79" s="32"/>
      <c r="AH79" s="32"/>
      <c r="AI79" s="32"/>
    </row>
    <row r="80" spans="1:35" ht="15" hidden="1" customHeight="1" x14ac:dyDescent="0.25">
      <c r="A80" s="33"/>
      <c r="B80" s="33"/>
      <c r="C80" s="34"/>
      <c r="D80" s="34"/>
      <c r="E80" s="27" t="s">
        <v>140</v>
      </c>
      <c r="F80" s="28">
        <f>L60</f>
        <v>0</v>
      </c>
      <c r="G80" s="29"/>
      <c r="H80" s="35"/>
      <c r="I80" s="30"/>
      <c r="J80" s="36"/>
      <c r="K80" s="29"/>
      <c r="L80" s="29"/>
      <c r="M80" s="29"/>
      <c r="N80" s="29"/>
      <c r="O80" s="29"/>
      <c r="P80" s="29"/>
      <c r="Q80" s="29"/>
      <c r="R80" s="29"/>
      <c r="S80" s="29"/>
      <c r="T80" s="29"/>
      <c r="U80" s="29"/>
      <c r="V80" s="29"/>
      <c r="W80" s="29"/>
      <c r="X80" s="29"/>
      <c r="Y80" s="29"/>
      <c r="Z80" s="29"/>
      <c r="AA80" s="29"/>
      <c r="AB80" s="29"/>
      <c r="AC80" s="29"/>
      <c r="AD80" s="29"/>
      <c r="AE80" s="183"/>
      <c r="AF80" s="183"/>
      <c r="AG80" s="32"/>
      <c r="AH80" s="32"/>
      <c r="AI80" s="32"/>
    </row>
    <row r="81" spans="1:35" x14ac:dyDescent="0.25">
      <c r="A81" s="33"/>
      <c r="B81" s="33"/>
      <c r="C81" s="34"/>
      <c r="D81" s="34"/>
      <c r="E81" s="37"/>
      <c r="F81" s="38"/>
      <c r="G81" s="29"/>
      <c r="H81" s="35"/>
      <c r="I81" s="36"/>
      <c r="J81" s="36"/>
      <c r="K81" s="29"/>
      <c r="L81" s="29"/>
      <c r="M81" s="29"/>
      <c r="N81" s="29"/>
      <c r="O81" s="29"/>
      <c r="P81" s="29"/>
      <c r="Q81" s="29"/>
      <c r="R81" s="29"/>
      <c r="S81" s="29"/>
      <c r="T81" s="29"/>
      <c r="U81" s="29"/>
      <c r="V81" s="29"/>
      <c r="W81" s="29"/>
      <c r="X81" s="29"/>
      <c r="Y81" s="29"/>
      <c r="Z81" s="29"/>
      <c r="AA81" s="29"/>
      <c r="AB81" s="29"/>
      <c r="AC81" s="29"/>
      <c r="AD81" s="29"/>
      <c r="AE81" s="183"/>
      <c r="AF81" s="183"/>
      <c r="AG81" s="32"/>
      <c r="AH81" s="32"/>
      <c r="AI81" s="32"/>
    </row>
    <row r="82" spans="1:35" ht="23.25" customHeight="1" x14ac:dyDescent="0.25">
      <c r="A82" s="106" t="s">
        <v>141</v>
      </c>
      <c r="B82" s="106"/>
      <c r="C82" s="106"/>
      <c r="D82" s="106"/>
      <c r="E82" s="39">
        <f>AVERAGE(F63:F69)</f>
        <v>0.85809523809523813</v>
      </c>
      <c r="F82" s="37" t="s">
        <v>142</v>
      </c>
      <c r="G82" s="29"/>
      <c r="H82" s="29"/>
      <c r="I82" s="31"/>
      <c r="J82" s="31"/>
      <c r="K82" s="29"/>
      <c r="L82" s="29"/>
      <c r="M82" s="29"/>
      <c r="N82" s="29"/>
      <c r="O82" s="29"/>
      <c r="P82" s="29"/>
      <c r="Q82" s="29"/>
      <c r="R82" s="29"/>
      <c r="S82" s="29"/>
      <c r="T82" s="29"/>
      <c r="U82" s="29"/>
      <c r="V82" s="29"/>
      <c r="W82" s="29"/>
      <c r="X82" s="29"/>
      <c r="Y82" s="29"/>
      <c r="Z82" s="29"/>
      <c r="AA82" s="29"/>
      <c r="AB82" s="29"/>
      <c r="AC82" s="29"/>
      <c r="AD82" s="29"/>
      <c r="AE82" s="183"/>
      <c r="AF82" s="183"/>
      <c r="AG82" s="32"/>
      <c r="AH82" s="32"/>
      <c r="AI82" s="32"/>
    </row>
    <row r="83" spans="1:35" x14ac:dyDescent="0.25">
      <c r="AE83" s="184"/>
      <c r="AF83" s="184"/>
    </row>
  </sheetData>
  <mergeCells count="142">
    <mergeCell ref="AD9:AD10"/>
    <mergeCell ref="AC8:AD8"/>
    <mergeCell ref="AE8:AF8"/>
    <mergeCell ref="AE9:AE10"/>
    <mergeCell ref="AF9:AF10"/>
    <mergeCell ref="A5:B5"/>
    <mergeCell ref="C5:I5"/>
    <mergeCell ref="J5:K5"/>
    <mergeCell ref="L5:AI5"/>
    <mergeCell ref="A6:B6"/>
    <mergeCell ref="A7:B7"/>
    <mergeCell ref="C7:AI7"/>
    <mergeCell ref="A9:A10"/>
    <mergeCell ref="B9:B10"/>
    <mergeCell ref="C9:C10"/>
    <mergeCell ref="D9:D10"/>
    <mergeCell ref="E9:E10"/>
    <mergeCell ref="F9:F10"/>
    <mergeCell ref="G9:H9"/>
    <mergeCell ref="P9:P10"/>
    <mergeCell ref="S9:S10"/>
    <mergeCell ref="Q9:Q10"/>
    <mergeCell ref="R9:R10"/>
    <mergeCell ref="W9:W10"/>
    <mergeCell ref="A3:B3"/>
    <mergeCell ref="C3:I3"/>
    <mergeCell ref="K3:AI3"/>
    <mergeCell ref="A4:B4"/>
    <mergeCell ref="C4:I4"/>
    <mergeCell ref="J4:K4"/>
    <mergeCell ref="L4:AI4"/>
    <mergeCell ref="A8:T8"/>
    <mergeCell ref="U8:V8"/>
    <mergeCell ref="AG8:AI8"/>
    <mergeCell ref="X9:X10"/>
    <mergeCell ref="W8:X8"/>
    <mergeCell ref="Y9:Y10"/>
    <mergeCell ref="Z9:Z10"/>
    <mergeCell ref="Y8:Z8"/>
    <mergeCell ref="AA8:AB8"/>
    <mergeCell ref="AA9:AA10"/>
    <mergeCell ref="AB9:AB10"/>
    <mergeCell ref="AC9:AC10"/>
    <mergeCell ref="L17:L18"/>
    <mergeCell ref="C19:C20"/>
    <mergeCell ref="D19:D20"/>
    <mergeCell ref="L19:L20"/>
    <mergeCell ref="AI9:AI10"/>
    <mergeCell ref="A11:A16"/>
    <mergeCell ref="B11:B16"/>
    <mergeCell ref="C11:C13"/>
    <mergeCell ref="D11:D13"/>
    <mergeCell ref="L11:L13"/>
    <mergeCell ref="C14:C16"/>
    <mergeCell ref="D14:D16"/>
    <mergeCell ref="L14:L16"/>
    <mergeCell ref="T9:T10"/>
    <mergeCell ref="U9:U10"/>
    <mergeCell ref="V9:V10"/>
    <mergeCell ref="AG9:AG10"/>
    <mergeCell ref="AH9:AH10"/>
    <mergeCell ref="I9:I10"/>
    <mergeCell ref="J9:J10"/>
    <mergeCell ref="K9:K10"/>
    <mergeCell ref="L9:L10"/>
    <mergeCell ref="M9:M10"/>
    <mergeCell ref="N9:N10"/>
    <mergeCell ref="A21:A23"/>
    <mergeCell ref="B21:B23"/>
    <mergeCell ref="C21:C23"/>
    <mergeCell ref="D21:D23"/>
    <mergeCell ref="A24:A29"/>
    <mergeCell ref="B24:B29"/>
    <mergeCell ref="C24:C26"/>
    <mergeCell ref="D24:D26"/>
    <mergeCell ref="A17:A20"/>
    <mergeCell ref="B17:B20"/>
    <mergeCell ref="C17:C18"/>
    <mergeCell ref="D17:D18"/>
    <mergeCell ref="A33:A35"/>
    <mergeCell ref="B33:B35"/>
    <mergeCell ref="C33:C35"/>
    <mergeCell ref="D33:D35"/>
    <mergeCell ref="A36:A38"/>
    <mergeCell ref="B36:B38"/>
    <mergeCell ref="C36:C38"/>
    <mergeCell ref="D36:D38"/>
    <mergeCell ref="C27:C29"/>
    <mergeCell ref="D27:D29"/>
    <mergeCell ref="A30:A32"/>
    <mergeCell ref="B30:B32"/>
    <mergeCell ref="C30:C32"/>
    <mergeCell ref="D30:D32"/>
    <mergeCell ref="B45:B47"/>
    <mergeCell ref="C45:C47"/>
    <mergeCell ref="D45:D47"/>
    <mergeCell ref="A48:A50"/>
    <mergeCell ref="B48:B50"/>
    <mergeCell ref="C48:C50"/>
    <mergeCell ref="D48:D50"/>
    <mergeCell ref="A39:A41"/>
    <mergeCell ref="B39:B41"/>
    <mergeCell ref="C39:C41"/>
    <mergeCell ref="D39:D41"/>
    <mergeCell ref="A42:A44"/>
    <mergeCell ref="B42:B44"/>
    <mergeCell ref="C42:C44"/>
    <mergeCell ref="D42:D44"/>
    <mergeCell ref="A63:D63"/>
    <mergeCell ref="A82:D82"/>
    <mergeCell ref="O9:O10"/>
    <mergeCell ref="A57:A59"/>
    <mergeCell ref="B57:B59"/>
    <mergeCell ref="C57:C59"/>
    <mergeCell ref="D57:D59"/>
    <mergeCell ref="L57:L59"/>
    <mergeCell ref="A60:A62"/>
    <mergeCell ref="B60:B62"/>
    <mergeCell ref="C60:C62"/>
    <mergeCell ref="D60:D62"/>
    <mergeCell ref="L60:L62"/>
    <mergeCell ref="A51:A53"/>
    <mergeCell ref="B51:B53"/>
    <mergeCell ref="C51:C53"/>
    <mergeCell ref="D51:D53"/>
    <mergeCell ref="L51:L53"/>
    <mergeCell ref="A54:A56"/>
    <mergeCell ref="B54:B56"/>
    <mergeCell ref="C54:C56"/>
    <mergeCell ref="D54:D56"/>
    <mergeCell ref="L54:L56"/>
    <mergeCell ref="A45:A47"/>
    <mergeCell ref="L21:L23"/>
    <mergeCell ref="L48:L50"/>
    <mergeCell ref="L45:L47"/>
    <mergeCell ref="L42:L44"/>
    <mergeCell ref="L39:L41"/>
    <mergeCell ref="L36:L38"/>
    <mergeCell ref="L33:L35"/>
    <mergeCell ref="L30:L32"/>
    <mergeCell ref="L27:L29"/>
    <mergeCell ref="L24:L26"/>
  </mergeCells>
  <phoneticPr fontId="19" type="noConversion"/>
  <conditionalFormatting sqref="L11:L14 L16">
    <cfRule type="cellIs" dxfId="10" priority="11" operator="greaterThan">
      <formula>1</formula>
    </cfRule>
  </conditionalFormatting>
  <conditionalFormatting sqref="L17:L18">
    <cfRule type="cellIs" dxfId="9" priority="9" operator="greaterThan">
      <formula>1</formula>
    </cfRule>
    <cfRule type="cellIs" dxfId="8" priority="10" operator="greaterThan">
      <formula>100</formula>
    </cfRule>
  </conditionalFormatting>
  <conditionalFormatting sqref="L19:L20">
    <cfRule type="cellIs" dxfId="7" priority="7" operator="greaterThan">
      <formula>1</formula>
    </cfRule>
    <cfRule type="cellIs" dxfId="6" priority="8" operator="greaterThan">
      <formula>100</formula>
    </cfRule>
  </conditionalFormatting>
  <conditionalFormatting sqref="L21:L23">
    <cfRule type="cellIs" dxfId="5" priority="6" operator="greaterThan">
      <formula>1</formula>
    </cfRule>
  </conditionalFormatting>
  <conditionalFormatting sqref="L24:L26">
    <cfRule type="cellIs" dxfId="4" priority="5" operator="greaterThan">
      <formula>1</formula>
    </cfRule>
  </conditionalFormatting>
  <conditionalFormatting sqref="L27:L29">
    <cfRule type="cellIs" dxfId="3" priority="4" operator="greaterThan">
      <formula>1</formula>
    </cfRule>
  </conditionalFormatting>
  <conditionalFormatting sqref="L30:L32">
    <cfRule type="cellIs" dxfId="2" priority="3" operator="greaterThan">
      <formula>1</formula>
    </cfRule>
  </conditionalFormatting>
  <conditionalFormatting sqref="L33:L62">
    <cfRule type="cellIs" dxfId="1" priority="2" operator="greaterThan">
      <formula>1</formula>
    </cfRule>
  </conditionalFormatting>
  <conditionalFormatting sqref="L15">
    <cfRule type="cellIs" dxfId="0" priority="1" operator="greaterThan">
      <formula>1</formula>
    </cfRule>
  </conditionalFormatting>
  <dataValidations xWindow="682" yWindow="773" count="4">
    <dataValidation operator="greaterThanOrEqual" allowBlank="1" showInputMessage="1" showErrorMessage="1" sqref="E11:E62" xr:uid="{00000000-0002-0000-0000-000000000000}"/>
    <dataValidation type="date" allowBlank="1" showInputMessage="1" showErrorMessage="1" promptTitle="Validación" prompt="formato DD/MM/AA" sqref="G11:H62" xr:uid="{00000000-0002-0000-0000-000001000000}">
      <formula1>36526</formula1>
      <formula2>47829</formula2>
    </dataValidation>
    <dataValidation allowBlank="1" showInputMessage="1" showErrorMessage="1" promptTitle="Validación" prompt="El porcentaje no debe exceder el 100%" sqref="L51 L54 L57:L62 L11:L48" xr:uid="{00000000-0002-0000-0000-000002000000}"/>
    <dataValidation type="date" operator="greaterThanOrEqual" allowBlank="1" showInputMessage="1" showErrorMessage="1" sqref="E63:E67" xr:uid="{00000000-0002-0000-0000-000003000000}">
      <formula1>41426</formula1>
    </dataValidation>
  </dataValidations>
  <pageMargins left="0.70866141732283472" right="0.70866141732283472" top="0.74803149606299213" bottom="0.74803149606299213" header="0.31496062992125984" footer="0.31496062992125984"/>
  <pageSetup paperSize="5" scale="32" fitToHeight="0"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PMA</vt:lpstr>
      <vt:lpstr>PMA!Títulos_a_imprimir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Johanna Fuentes Morales</dc:creator>
  <cp:lastModifiedBy>Claudia Milena Zuluaga Ramirez</cp:lastModifiedBy>
  <cp:lastPrinted>2023-08-31T16:07:09Z</cp:lastPrinted>
  <dcterms:created xsi:type="dcterms:W3CDTF">2023-02-22T16:54:24Z</dcterms:created>
  <dcterms:modified xsi:type="dcterms:W3CDTF">2023-12-12T22:21:59Z</dcterms:modified>
</cp:coreProperties>
</file>