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minhaciendagovco-my.sharepoint.com/personal/apava_minhacienda_gov_co/Documents/2024/11. Seguimiento MPA corte noviembre de 2024/3. Etapa final/"/>
    </mc:Choice>
  </mc:AlternateContent>
  <xr:revisionPtr revIDLastSave="124" documentId="13_ncr:1_{8F7C6F07-B39C-45D6-8AC9-A18618C630B8}" xr6:coauthVersionLast="47" xr6:coauthVersionMax="47" xr10:uidLastSave="{F4A2E239-A6C6-4F56-825A-2023F492AA81}"/>
  <bookViews>
    <workbookView xWindow="-120" yWindow="-120" windowWidth="29040" windowHeight="15720" xr2:uid="{00000000-000D-0000-FFFF-FFFF00000000}"/>
  </bookViews>
  <sheets>
    <sheet name="PMA" sheetId="1" r:id="rId1"/>
  </sheets>
  <definedNames>
    <definedName name="_xlnm._FilterDatabase" localSheetId="0" hidden="1">PMA!$A$10:$BA$80</definedName>
    <definedName name="_xlnm.Print_Titles" localSheetId="0">PMA!$8:$10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L24" i="1"/>
  <c r="L27" i="1"/>
  <c r="L21" i="1"/>
  <c r="L19" i="1"/>
  <c r="L17" i="1"/>
  <c r="L14" i="1"/>
  <c r="L11" i="1"/>
  <c r="I29" i="1"/>
  <c r="I27" i="1"/>
  <c r="I26" i="1"/>
  <c r="I25" i="1"/>
  <c r="I24" i="1"/>
  <c r="I23" i="1"/>
  <c r="I22" i="1"/>
  <c r="I21" i="1"/>
  <c r="I20" i="1"/>
  <c r="I19" i="1"/>
  <c r="I18" i="1"/>
  <c r="I17" i="1"/>
  <c r="I16" i="1"/>
  <c r="I15" i="1"/>
  <c r="I14" i="1"/>
  <c r="I13" i="1"/>
  <c r="I12" i="1"/>
  <c r="I11" i="1"/>
  <c r="L30" i="1" l="1"/>
  <c r="L33" i="1"/>
  <c r="L36" i="1"/>
  <c r="L39" i="1"/>
  <c r="L42" i="1"/>
  <c r="L45" i="1"/>
  <c r="L48" i="1"/>
  <c r="L51" i="1"/>
  <c r="L54" i="1"/>
  <c r="L57" i="1"/>
  <c r="L60" i="1"/>
  <c r="F73" i="1" l="1"/>
  <c r="F71" i="1"/>
  <c r="F70" i="1"/>
  <c r="I62" i="1"/>
  <c r="I61" i="1"/>
  <c r="F80" i="1"/>
  <c r="I60" i="1"/>
  <c r="I59" i="1"/>
  <c r="I58" i="1"/>
  <c r="F79" i="1"/>
  <c r="I57" i="1"/>
  <c r="I56" i="1"/>
  <c r="I55" i="1"/>
  <c r="F78" i="1"/>
  <c r="I54" i="1"/>
  <c r="I53" i="1"/>
  <c r="I52" i="1"/>
  <c r="F77" i="1"/>
  <c r="I51" i="1"/>
  <c r="I50" i="1"/>
  <c r="I49" i="1"/>
  <c r="F76" i="1"/>
  <c r="I48" i="1"/>
  <c r="I47" i="1"/>
  <c r="I46" i="1"/>
  <c r="F75" i="1"/>
  <c r="I45" i="1"/>
  <c r="I44" i="1"/>
  <c r="I43" i="1"/>
  <c r="F74" i="1"/>
  <c r="I42" i="1"/>
  <c r="I41" i="1"/>
  <c r="I40" i="1"/>
  <c r="I39" i="1"/>
  <c r="I38" i="1"/>
  <c r="I37" i="1"/>
  <c r="F72" i="1"/>
  <c r="I36" i="1"/>
  <c r="I35" i="1"/>
  <c r="I34" i="1"/>
  <c r="I33" i="1"/>
  <c r="I32" i="1"/>
  <c r="I31" i="1"/>
  <c r="I30" i="1"/>
  <c r="F69" i="1"/>
  <c r="F68" i="1"/>
  <c r="F67" i="1"/>
  <c r="F66" i="1"/>
  <c r="F65" i="1"/>
  <c r="F64" i="1"/>
  <c r="F63" i="1"/>
  <c r="E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Y9" authorId="0" shapeId="0" xr:uid="{00000000-0006-0000-0000-000001000000}">
      <text>
        <r>
          <rPr>
            <sz val="9"/>
            <color indexed="81"/>
            <rFont val="Tahoma"/>
            <family val="2"/>
          </rPr>
          <t xml:space="preserve">Dejar las observaciones frente al cumplimiento y efectividad de las tareas implementadas. 
</t>
        </r>
      </text>
    </comment>
    <comment ref="AA9" authorId="0" shapeId="0" xr:uid="{B92D541B-F683-4251-B262-867EB493D50A}">
      <text>
        <r>
          <rPr>
            <sz val="9"/>
            <color indexed="81"/>
            <rFont val="Tahoma"/>
            <family val="2"/>
          </rPr>
          <t xml:space="preserve">Dejar las observaciones frente al cumplimiento y efectividad de las tareas implementadas. 
</t>
        </r>
      </text>
    </comment>
    <comment ref="AC9" authorId="0" shapeId="0" xr:uid="{4298A48D-8E23-427B-8D30-FC29415DCF76}">
      <text>
        <r>
          <rPr>
            <sz val="9"/>
            <color indexed="81"/>
            <rFont val="Tahoma"/>
            <family val="2"/>
          </rPr>
          <t xml:space="preserve">Dejar las observaciones frente al cumplimiento y efectividad de las tareas implementadas. 
</t>
        </r>
      </text>
    </comment>
    <comment ref="AE9" authorId="0" shapeId="0" xr:uid="{CC10835A-9750-4B17-9F4C-56C58AE2BE36}">
      <text>
        <r>
          <rPr>
            <sz val="9"/>
            <color indexed="81"/>
            <rFont val="Tahoma"/>
            <family val="2"/>
          </rPr>
          <t xml:space="preserve">Dejar las observaciones frente al cumplimiento y efectividad de las tareas implementadas. 
</t>
        </r>
      </text>
    </comment>
    <comment ref="AG9" authorId="0" shapeId="0" xr:uid="{729A3CAC-B56E-4BE9-8C03-338FF1A747CA}">
      <text>
        <r>
          <rPr>
            <sz val="9"/>
            <color indexed="81"/>
            <rFont val="Tahoma"/>
            <family val="2"/>
          </rPr>
          <t xml:space="preserve">Dejar las observaciones frente al cumplimiento y efectividad de las tareas implementadas. 
</t>
        </r>
      </text>
    </comment>
    <comment ref="AI9" authorId="0" shapeId="0" xr:uid="{11DC8892-8EA3-4550-968D-5330B997EDF7}">
      <text>
        <r>
          <rPr>
            <sz val="9"/>
            <color indexed="81"/>
            <rFont val="Tahoma"/>
            <family val="2"/>
          </rPr>
          <t xml:space="preserve">Dejar las observaciones frente al cumplimiento y efectividad de las tareas implementadas. 
</t>
        </r>
      </text>
    </comment>
    <comment ref="AK9" authorId="0" shapeId="0" xr:uid="{E139E275-9CA3-482F-9251-410EA5DCE5EF}">
      <text>
        <r>
          <rPr>
            <sz val="9"/>
            <color indexed="81"/>
            <rFont val="Tahoma"/>
            <family val="2"/>
          </rPr>
          <t xml:space="preserve">Dejar las observaciones frente al cumplimiento y efectividad de las tareas implementadas. 
</t>
        </r>
      </text>
    </comment>
    <comment ref="AM9" authorId="0" shapeId="0" xr:uid="{2BD843AD-471C-4499-9B8D-43D472605A6A}">
      <text>
        <r>
          <rPr>
            <sz val="9"/>
            <color indexed="81"/>
            <rFont val="Tahoma"/>
            <family val="2"/>
          </rPr>
          <t xml:space="preserve">Dejar las observaciones frente al cumplimiento y efectividad de las tareas implementadas. 
</t>
        </r>
      </text>
    </comment>
    <comment ref="AU9" authorId="0" shapeId="0" xr:uid="{924FCDA1-DF30-4336-9C68-FBB75A965FF0}">
      <text>
        <r>
          <rPr>
            <sz val="9"/>
            <color indexed="81"/>
            <rFont val="Tahoma"/>
            <family val="2"/>
          </rPr>
          <t xml:space="preserve">Dejar las observaciones frente al cumplimiento y efectividad de las tareas implementadas. 
</t>
        </r>
      </text>
    </comment>
    <comment ref="AW9" authorId="0" shapeId="0" xr:uid="{E66FA1E5-1B42-4BE4-A024-7C3A2E029D5F}">
      <text>
        <r>
          <rPr>
            <sz val="9"/>
            <color indexed="81"/>
            <rFont val="Tahoma"/>
            <family val="2"/>
          </rPr>
          <t xml:space="preserve">Dejar las observaciones frente al cumplimiento y efectividad de las tareas implementadas. 
</t>
        </r>
      </text>
    </comment>
    <comment ref="AY9" authorId="1" shapeId="0" xr:uid="{00000000-0006-0000-0000-000002000000}">
      <text>
        <r>
          <rPr>
            <b/>
            <sz val="9"/>
            <color indexed="81"/>
            <rFont val="Tahoma"/>
            <family val="2"/>
          </rPr>
          <t xml:space="preserve">Fecha en que se cierra completamente el hallazgo
</t>
        </r>
      </text>
    </comment>
    <comment ref="AZ9" authorId="1" shapeId="0" xr:uid="{00000000-0006-0000-00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<sst xmlns="http://schemas.openxmlformats.org/spreadsheetml/2006/main" count="905" uniqueCount="341">
  <si>
    <t xml:space="preserve">Entidad: </t>
  </si>
  <si>
    <t>Ministerio de Hacienda y Crédito Público</t>
  </si>
  <si>
    <t xml:space="preserve">NIT: </t>
  </si>
  <si>
    <t>899.999.090-2</t>
  </si>
  <si>
    <t xml:space="preserve">Representante Legal: </t>
  </si>
  <si>
    <t xml:space="preserve">Ricardo Bonilla González </t>
  </si>
  <si>
    <t xml:space="preserve">Fecha de iniciación: </t>
  </si>
  <si>
    <t>Responsable del proceso:</t>
  </si>
  <si>
    <t xml:space="preserve">Carlos Andrés Gil Santamaria </t>
  </si>
  <si>
    <t>Fecha de finalización:</t>
  </si>
  <si>
    <t xml:space="preserve">Cargo: </t>
  </si>
  <si>
    <t>Coordinador Grupo de Gestión de Información y de Relación con el Ciudadano</t>
  </si>
  <si>
    <t>Fecha y número de Acta de aprobación del PMA</t>
  </si>
  <si>
    <t>Plan de Mejoramiento</t>
  </si>
  <si>
    <t>Primer Seguimiento Control Interno a 31 de agosto de 2022</t>
  </si>
  <si>
    <t>Segundo Seguimiento Control Interno a 30 de Noviembre de 2022</t>
  </si>
  <si>
    <t>Tercer Seguimiento Control Interno a 28 de Febrero de 2023</t>
  </si>
  <si>
    <t>Cuarto Seguimiento Control Interno a 31  de mayo de 2023</t>
  </si>
  <si>
    <t>Quinto Seguimiento Control Interno a 31  de agosto de 2023</t>
  </si>
  <si>
    <t xml:space="preserve"> Sexto Seguimiento Control Interno a 30  de Noviembre de 2023</t>
  </si>
  <si>
    <t xml:space="preserve"> Septimo  Seguimiento Control Interno a 29  de Febrero de 2024</t>
  </si>
  <si>
    <t xml:space="preserve"> Octavo  Seguimiento Control Interno a 31  de Mayo de 2024</t>
  </si>
  <si>
    <t xml:space="preserve"> Noveno Seguimiento Control Interno a 31 de Agosto de 2024</t>
  </si>
  <si>
    <t>Seguimiento AGN</t>
  </si>
  <si>
    <t>ITEM</t>
  </si>
  <si>
    <t>HALLAZGO</t>
  </si>
  <si>
    <t>N°. DE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</si>
  <si>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</si>
  <si>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</si>
  <si>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</si>
  <si>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</si>
  <si>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</si>
  <si>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</si>
  <si>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</si>
  <si>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</si>
  <si>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 JUNIO A AGOSTO 2022</t>
  </si>
  <si>
    <t>DESCRIPCIÓN DE AVANCES SEPTIEMBRE A NOVIEMBRE 2022</t>
  </si>
  <si>
    <t>DESCRIPCIÓN DE AVANCES DICIEMBRE DE 2022 A FEBRERO DE 2023</t>
  </si>
  <si>
    <t>DESCRIPCIÓN DE AVANCES MARZO A MAYO DE 2023</t>
  </si>
  <si>
    <t>DESCRIPCIÓN DE AVANCES JUNIO A AGOSTO DE 2023</t>
  </si>
  <si>
    <t>DESCRIPCIÓN DE AVANCES SEPTIEMBRE A NOVIEMBRE DE 2023</t>
  </si>
  <si>
    <t>DESCRIPCIÓN DE AVANCES DICIEMBRE DE 2023 A FEBRERO DE 2024</t>
  </si>
  <si>
    <t>EVIDENCIAS</t>
  </si>
  <si>
    <t>AREAS Y PERSONAS RESPONSABLES</t>
  </si>
  <si>
    <t>DESCRIPCIÓN DE AVANCES MARZO A MAYO DE 2024</t>
  </si>
  <si>
    <t>OBSERVACIONES OFICINA DE CONTROL INTERNO</t>
  </si>
  <si>
    <t>N° INFORME DE SEGUIMIENTO Y FECHA</t>
  </si>
  <si>
    <t>DESCRIPCIÓN DE AVANCES JUNIO A AGOSTO DE 2024</t>
  </si>
  <si>
    <t>FECHA CIERRE HALLAZGO</t>
  </si>
  <si>
    <t>No. RADICADO</t>
  </si>
  <si>
    <t>OBSERVACIONES</t>
  </si>
  <si>
    <t>INICIO</t>
  </si>
  <si>
    <t>FINALIZACIÓN</t>
  </si>
  <si>
    <r>
      <t xml:space="preserve">Inventario único Documental — FUID.
</t>
    </r>
    <r>
      <rPr>
        <sz val="10"/>
        <rFont val="Arial"/>
        <family val="2"/>
      </rPr>
      <t>Se evidencia que la entidad aún no cuenta con el 100% de los inventarios documentales para los archivos de gestión, cuenta de ello se evidencia en algunas series documentales que hasta ahora las dependencias se encuentran haciendo entrega, como es el caso de la serie resoluciones que al momento de validar los inventarios para realizar una validación de los procesos técnicos no fue posible realizar, por cuanto hasta ahora se está procesando dicha serie para la vigencia 2019 -2021.
De acuerdo a lo expuesto anteriormente, y a no contar con la totalidad de los inventarios en archivo de gestión, la entidad presuntamente incumple con lo descrito en el artículo 7° del Acuerdo 042 de 2002 y Artículo 13 de la Ley 1712 de 2014 al no contar con la totalidad de los inventarios de la producción documental en los archivos de gestión.</t>
    </r>
  </si>
  <si>
    <t>ACCION 1</t>
  </si>
  <si>
    <t>Recibir en custodia y administración los nueve archivos de gestión faltantes que son susceptibles de centralizar.</t>
  </si>
  <si>
    <t>T1</t>
  </si>
  <si>
    <t>Coordinar las fechas y actividades de entrega del archivo, con las oficinas productoras pendientes susceptibles a  centralizar.</t>
  </si>
  <si>
    <t>Cronograma de entrega de documentos al archivo de gestión centralizado.</t>
  </si>
  <si>
    <t>Se desarrolló cronograma de transferencias.</t>
  </si>
  <si>
    <t>No presenta avance, ya se culminó la actividad.</t>
  </si>
  <si>
    <r>
      <t xml:space="preserve">
*No se reporta evidencia para el trimestre de noviembre de 2023 a febrero de 2024, teniendo en cuenta que la actividad culminó en el</t>
    </r>
    <r>
      <rPr>
        <b/>
        <sz val="10"/>
        <color theme="1"/>
        <rFont val="Arial"/>
        <family val="2"/>
      </rPr>
      <t xml:space="preserve"> mes de diciembre de 2022.</t>
    </r>
  </si>
  <si>
    <t>Grupo de Gestión de Información y de Relación con El Ciudadano</t>
  </si>
  <si>
    <r>
      <t xml:space="preserve">
*No se reporta evidencia para el trimestre marzo a mayo de 2024, teniendo en cuenta que la actividad culminó en el</t>
    </r>
    <r>
      <rPr>
        <b/>
        <sz val="10"/>
        <color theme="1"/>
        <rFont val="Arial"/>
        <family val="2"/>
      </rPr>
      <t xml:space="preserve"> mes de diciembre de 2022.</t>
    </r>
  </si>
  <si>
    <t xml:space="preserve">Meta cumplida. Se evidenció el cronograma  que contiene las fechas  de la  Centralización  de la información  por parte de las nueve Oficinas Productoras, las cuales están contempladas para cumplimiento entre el 12 de mayo de 2022 hasta 30 de junio de 2022, Es importante anotar que en el Informe del AGN, se enunció: "...El proceso de levantamiento de los inventarios se encuentra estructurado de manera centralizada desde el 2018, iniciando con 2 dependencias en los años siguientes se adicionaron más dependencia; en el 2022 cuentan con 57 dependencias que están entregando su información para su organización y levantamiento del inventario. Existen 23 dependencias que se encuentran pendientes por entregar su información para su administración...", la OCI evidenció que, en el cronograma sólo se programaron 9 existiendo una diferencia de 14 dependencias que faltaban por entregar información, las cuales según lo evidenciado en el archivo Reporte Control Interno-soporte seguimiento, corresponden a Centralizado no Produce Documentación </t>
  </si>
  <si>
    <t>Seguimiento efectuado con corte a 31 de agosto de 2022</t>
  </si>
  <si>
    <t>No se realizó seguimiento a esta tarea toda  vez, que  se cumplió con corte a 31 de agosto de 2022</t>
  </si>
  <si>
    <t>T2</t>
  </si>
  <si>
    <t>Iniciar la recepción de los archivos de gestión por oficina, conforme con el cronograma de entrega definido.</t>
  </si>
  <si>
    <t>Actas de Centralización de Archivos de Gestión</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</si>
  <si>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</si>
  <si>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</si>
  <si>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 xml:space="preserve">Meta cumplida. Se evidenció el cumplimiento del cronograma  que contiene las fechas  de la  Centralización  de la información,  por parte de las 9 Oficinas Productoras, las cuales están contempladas para cumplimiento entre el 12 de mayo de 2022 hasta 17 de junio de 2022. Las Dependencias productoras entregaron la Información dentro de las fechas pactadas. Las actas fueron firmadas de manera posterior a la fecha finalización de la ejecución de las tareas a excepción del Grupo de Programación y Negociación  Es importante anotar que, en el cronograma no se evidenció programada la fecha de la firma del acta, sin embargo, para las 9 dependencia planeadas, 8 actas se encuentran firmadas hasta junio 30 de 2022  y según lo comentado por el auditado, 1 no genera documentación física, por lo tanto, se cumplió con la fecha suscrita en el plan de mejoramiento. </t>
  </si>
  <si>
    <t>T3</t>
  </si>
  <si>
    <t>Realizar descripción en el FUID de los expedientes entregados por las oficinas productoras.</t>
  </si>
  <si>
    <t>Inventario documental en formato FUID</t>
  </si>
  <si>
    <t xml:space="preserve">Se levantó inventario en estado natural de los archivos de gestión de las oficinas productoras, siendo este un requisito para la entrega en el proceso de centralización, por lo que todas las dependencias cuentan con inventario en estado natural.
</t>
  </si>
  <si>
    <t xml:space="preserve">Se completó la actividad, todas las Dependencias cuentan con inventario. </t>
  </si>
  <si>
    <t xml:space="preserve">De acuerdo a los compromisos adquiridos en la Mesa de Trabajo del pasado 27 de febrero de 2024, se remiten las evidencias que se relacionan en el siguiente recuadro.                                                     </t>
  </si>
  <si>
    <t xml:space="preserve">De acuerdo a los compromisos adquiridos en la Mesa de Trabajo del pasado 27 de febrero de 2024, se remiten las evidencias que se relacionan en el siguiente recuadro.              </t>
  </si>
  <si>
    <t>. Se observaron 66 FUID, según el informe de la AGN, 57 dependencias están entregando y 23 pendientes, según OCI seria un total de 80 dependencias. Al observar 66 faltarían 14 por entregar, sin embargo, según la observación de la OCI para la Acción 1 T1 no son susceptibles de entrega . No se encuentra diligenciado en el FUID campo de quien entrega y quien recibe, según lo manifestado por el responsable del tema auditado, el formato está para firmar físicamente, lo que es remplazado por las actas de entrega debidamente firmadas.</t>
  </si>
  <si>
    <t>Seguimiento efectuado con corte a 30 de noviembre de 2022</t>
  </si>
  <si>
    <t>Seguimiento realizado con corte a 29 de febrero.</t>
  </si>
  <si>
    <t xml:space="preserve">                                                                                                 * Cuadro de volumetría.
* Inventarios documentales. </t>
  </si>
  <si>
    <t>Informe de seguimiento al PMA con fecha de corte del 1° de marzo al 31 de mayo de 2024.</t>
  </si>
  <si>
    <t>Informe de seguimiento al PMA con fecha de corte del 1° de junio al 31 de agosto de 2024.</t>
  </si>
  <si>
    <t xml:space="preserve">ACCION 2 </t>
  </si>
  <si>
    <t>Realizar verificación y seguimiento de los archivos de gestión que no son susceptibles de centralización.</t>
  </si>
  <si>
    <t>Enviar una comunicación interna, indicando a las oficinas productoras que no son susceptibles de centralización acerca de la responsabilidad de actualizar el inventario de sus archivos de gestión, indicando una periodicidad para remisión de estos al Grupo de Gestión de Información y de Relación con el Ciudadano.</t>
  </si>
  <si>
    <t>Oficio Informativo a las áreas</t>
  </si>
  <si>
    <r>
      <t xml:space="preserve">
* No se reporta evidencia para el trimestre de noviembre de 2023 a febrero de 2024, teniendo en cuenta que la actividad culminó en el </t>
    </r>
    <r>
      <rPr>
        <b/>
        <sz val="10"/>
        <color theme="1"/>
        <rFont val="Arial"/>
        <family val="2"/>
      </rPr>
      <t xml:space="preserve">mes de agosto de 2022. </t>
    </r>
  </si>
  <si>
    <t>Secretaría General
Subdirección de Servicios y de Relación con el Ciudadano
Grupo de Gestión de Información y de Relación con el Ciudadano</t>
  </si>
  <si>
    <r>
      <t xml:space="preserve">
* No se reporta evidencia para el trimestre de marzo a mayo de 2024, teniendo en cuenta que la actividad culminó en el </t>
    </r>
    <r>
      <rPr>
        <b/>
        <sz val="10"/>
        <color theme="1"/>
        <rFont val="Arial"/>
        <family val="2"/>
      </rPr>
      <t xml:space="preserve">mes de agosto de 2022. </t>
    </r>
  </si>
  <si>
    <t>Meta cumplida. Se observó memorando informando a las áreas la periodicidad semestral. Teniendo en cuenta, lo  enunciado en cuanto a las dependencias que no son susceptibles de centralización, se solicitó explicación al Coordinador del Grupo de Gestión de Información y de Relación con el Ciudadano, quien manifestó que no son susceptibles de ser entregados debido a que, se encuentran en la fase del archivo de gestión y cuentan con características especiales.</t>
  </si>
  <si>
    <r>
      <t xml:space="preserve">*No se reporta evidencia para el trimestre junio a agosto de 2024, teniendo en cuenta que la actividad culminó en el </t>
    </r>
    <r>
      <rPr>
        <b/>
        <sz val="10"/>
        <color theme="1"/>
        <rFont val="Arial"/>
        <family val="2"/>
      </rPr>
      <t xml:space="preserve">mes de agosto de 2022. </t>
    </r>
  </si>
  <si>
    <t>Realizar asesorías a las oficinas productoras con acciones de mejora relacionadas a inventarios, cuando estas sean requeridas.</t>
  </si>
  <si>
    <t>Solicitudes de Asesoría (sí se solicitan)</t>
  </si>
  <si>
    <t>NA</t>
  </si>
  <si>
    <t xml:space="preserve">La única dependencia que no se encuentra centralizada es la Oficina de Control Disciplinario Interno, se realizó asesoría el día 31 de agosto y acompañamiento el día 22 de noviembre, con el fin de conocer el estado de avance de organización de la información. </t>
  </si>
  <si>
    <t>Se realizó acompañamiento a la ODCI el día 24 de febrero de 2023, con la finalidad de realizar seguimiento al avance de la organización de la información, para lo cual la persona encargada de esta labor, nos remitió mediante correo electrónico el Inventario Documental que ha venido adelantando. 
Es de aclarar que como evidencia para el PMA, se descargó el correo enviado por la funcionaria de la ODCI, sin embargo no se adjunta el FUID, por temas de confidencialidad y reserva de la información.</t>
  </si>
  <si>
    <t xml:space="preserve">Se realizó acompañamiento a la Oficina de Control Disciplinario Interno -OCDI, el día 17 de mayo de 2023, con la finalidad de conocer los respectivos avances en cuanto a la organización de la información. 
Producto de lo anterior, se remitió correo  el día 25 de mayo a la dependencia con algunas observaciones al respecto.   </t>
  </si>
  <si>
    <t xml:space="preserve">* Se remite Ayuda de Memoria al Seguimiento Organización de expedientes Oficina de Control Disciplinario Interno, realizada el 16 de enero de 2024 
</t>
  </si>
  <si>
    <t xml:space="preserve">* Se realizó seguimiento del avance de los expedientes que han sido objeto de intervención en el ùltimo trimestre (marzo a mayo de 2024) por parte de la Oficina de Control Disciplinario Interno -OCDI. 
</t>
  </si>
  <si>
    <t>* Se remite cuadro con información correspondiente al avance en la organización de los expedientes de la Oficina de Control Disciplinario Interno -ODCI.
* se remiten dos listados de asistencia de las mesas de trabajo realizadas los días el día 21 de marzo y 17 de mayo de 2024. .</t>
  </si>
  <si>
    <t>Seguimiento efectuado con corte a 28 de febrero de 2023</t>
  </si>
  <si>
    <t>Con corte a 31 de mayo , se evidenció que  el porcentaje de avance de la tarea T2 se mantuvo  en  40.50 % , tenienendo en cuenta  que  la Oficina de Control Disciplinario Interno indicó que no ha sido posible avanzar con la actividad, toda vez que  está no se realiza de manera permanente.Sin embargo, se constanto que el jueves 25 de mayo el Grupo de Gestión de la Información y de Relación con el Ciudadano, envió correo electronico a la Oficina de Control Disciplinario Interno con sugerencias relacionadas con  la manera  de realizar las  labores de ordenación y foliación  con la finalidad de que la conformación de los expedientes se haga de manera correcta. Por lo anterior, se validó que la tarea se encuentra en curso y con seguimiento  constante  a fin de dar cumplimiento  a la actividad   para la fecha pactada  31 de diciembre de 2023.</t>
  </si>
  <si>
    <t>Seguimiento efectuado con corte a 31 de Mayo de 2023</t>
  </si>
  <si>
    <t>Con corte a 31 de agosto , se evidenció que  el porcentaje de avance de la tarea T2 continua  en  40.50 % . Sin embargo, se observó correo electrónico de seguimiento, a la tarea  con fecha 28 de agosto del Grupo de Gestión de la Información y de Relación con el Ciudadano, a la Oficina de Control Disciplinario Interno , donde se informa que para el trimestre junio a agosto  se tienen organizadas e inventariadas  un total de 11 cajas y 111 carpetas y se indicó que hacen falta por intervenir (clasificación, ordenación, foliación y descripción) aproximadamente un total de 300 carpetas. Por lo anterior, la tarea se encuentra en curso y  seguimiento, a fin de dar cumplimiento a la actividad   para la fecha pactada.</t>
  </si>
  <si>
    <t>Seguimiento efectuado con corte a 31 de agosto de 2023</t>
  </si>
  <si>
    <t xml:space="preserve">No se reporta seguimiento para el trimestre de septiembre a noviembre de 2023.                                    
</t>
  </si>
  <si>
    <t xml:space="preserve">* Durante el trimestre de junio a agosto, se realizó un seguimiento a la organización de expedientes de la Oficina de Control Disciplinario Interno -OCDI. 
Como resultado y a la fecha se cumplió con la organización total de documentos de la dependencia. 
</t>
  </si>
  <si>
    <t xml:space="preserve">*Se remite cuadro con información correspondiente a la organización de los expedientes de la Oficina de Control Disciplinario Interno -ODCI, trimestre de junio a agosto de 2024.
* Se remite listado de asistencia de la mesa de trabajo (seguimiento a la organización de expedientes), realizada el día 01 de agosto de 2024.
</t>
  </si>
  <si>
    <t>Adelantar los planes de revisión interna por vigencia.</t>
  </si>
  <si>
    <t>Informes de Auditoría Interna</t>
  </si>
  <si>
    <t xml:space="preserve">Se realizó acompañamiento a la ODCI el día 24 de febrero, con la finalidad de realizar seguimiento al avance de la organización de la información. </t>
  </si>
  <si>
    <t>Oficina de Control Interno</t>
  </si>
  <si>
    <t xml:space="preserve">* Se remite cuadro con información correspondiente al avance en la organización de los expedientes de la Oficina de Control Disciplinario Interno -ODCI. 
</t>
  </si>
  <si>
    <t>La OCI , evidenció los avances realizados por la subdirección de de Servicios y de Relación con el Ciudadano.La solicitud  se encuentra en tramite por parte de esta Subdirección, en lo que refiere a la modificación al PMA ante el comité Institucional. Se evidenció el memorando 3-2022-017147, enviado a la Oficina de Control Interno solicitando la viabilidad para la inclusión en el Plan Anual de Auditorías para la Organización de Archivos de Gestión</t>
  </si>
  <si>
    <t>No se realizó seguimiento a esta tarea toda  vez, que  se cumplió con corte a 28 de febrero de 2023</t>
  </si>
  <si>
    <r>
      <t>En el marco del seguimiento al cumplimento de las actividades del Plan de Mejoramiento Archivístico,el Grupo de Gestión de la Información y de Relación con el Ciudadano, remitió a la Oficina de Control Interno, el 30% de avance, con 176 carpetas intervenidas, en la organización del total de 585 expedientes de la Oficina de Control Disciplinario Interno -ODCI; asi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theme="1"/>
        <rFont val="Arial"/>
        <family val="2"/>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theme="1"/>
        <rFont val="Arial"/>
        <family val="2"/>
      </rPr>
      <t>".</t>
    </r>
  </si>
  <si>
    <r>
      <rPr>
        <b/>
        <sz val="10"/>
        <rFont val="Arial"/>
        <family val="2"/>
      </rPr>
      <t xml:space="preserve">Capacitación del Personal de Archivo.
</t>
    </r>
    <r>
      <rPr>
        <sz val="10"/>
        <rFont val="Arial"/>
        <family val="2"/>
      </rPr>
      <t xml:space="preserve">
En el desarrollo de la visita se pudo constatar que la entidad no incorpora dentro del plan institucional de capacitación capacitaciones relacionados con temas de gestión documental. 
Al no contar con un programa de capacitación que se encuentre articulado con el esquema de capacitaciones institucional como el Plan institucional de capacitación PIC que incluya temas de la función archivística la entidad presuntamente incumple con lo señalado en el artículo 18 de la Ley 594 de 2000 y artículo 2.8.2.5.14 del Decreto 1080 de 2015.</t>
    </r>
  </si>
  <si>
    <t>ACCION 3</t>
  </si>
  <si>
    <t>Vincular en las áreas de conocimiento definidas en el Plan Institucional de Capacitación PIC 2022 temas de gestión documental.</t>
  </si>
  <si>
    <t>M1</t>
  </si>
  <si>
    <t>Identificar necesidades de capacitación en materia de gestión documental para la vigencia 2022 e incluir en el Plan Institucional de Capacitación.</t>
  </si>
  <si>
    <t>Malla estructurada para la capacitación sobre Cultura del Servicio</t>
  </si>
  <si>
    <t>El Grupo de Gestión de Información y de Relación con el Ciudadano, en conjunto con el Grupo de Competencias Y Desarrollo Humano, acordaron posibles temas de capacitación considerando las necesidades expresadas por las áreas del Ministerio.
Dentro de los temas identificados se seleccionaron dos, los cuales son necesarios para crear cultura en los servidores sobre los cambios tecnológicos que se acercan en la gestión documental de la Entidad, siendo estos la correcta interpretación y aplicación de las TRD y las mejoras del SGDEA (SIED) adoptado por este Ministerio.</t>
  </si>
  <si>
    <t>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t>
  </si>
  <si>
    <t xml:space="preserve">No se remite evidencia, ya que de acuerdo a la comunicación emitida por el Archivo General de la Nación del 28 de mayo de 2024 y con radicado del Ministerio de Hacienda 1-2024-047595 , este hallazgo ya se dio por superado. </t>
  </si>
  <si>
    <t xml:space="preserve">* Hallazgo superado </t>
  </si>
  <si>
    <t>Teniendo en cuenta los compromisos resultantes de la Mesa de Trabajo del 27 de febrero de 2024, llevada a cabo entre el MHCP  y el AGN, el  Grupo de Gestión de Información  aportó como evidencia el  memorando 3-2024-002799, expedido por la Subdirección de Gestión del Talento Humano, en el cual se relacionan las capacitaciones realizadas en el marco del Plan Institucional de Capacitaciones -PIC durante  la vigencia 2023. Al respecto la Oficina de Control Interno solicitó al GGIRC, las planillas de asistencia a dichas capacitaciones.</t>
  </si>
  <si>
    <t xml:space="preserve">No se remite evidencia, ya que de acuerdo a la comunicación emitida por el Archivo General de la Nación del 28 de mayo de 2024 y con radicado del Ministerio de Hacienda 1-2024-047595, este hallazgo ya se dio por superado. </t>
  </si>
  <si>
    <t>No se realizó seguimiento a esta tarea toda  vez, que el Hallazgo se encuentra superado, de acuerdo con lo manifestado por el AGN en comunicado No.  2-2024-05176 del 27 de mayo de 2024.</t>
  </si>
  <si>
    <t>M3</t>
  </si>
  <si>
    <t>Adelantar actividades de capacitación y sensibilización en los temas acordados</t>
  </si>
  <si>
    <t>Piezas Informativas
Planillas de Asistencia</t>
  </si>
  <si>
    <t xml:space="preserve">Memorando 3-2024-002799, expedido por la Subdirección de Gestión del Talento Humano, mediante el cual se relacionan las capacitaciones realizadas en el marco del Plan Institucional de Capacitaciones -PIC para la vigencia 2023 en la cuales tuvo participación el Grupo de Gestión de Información y de Relación con el Ciudadano. </t>
  </si>
  <si>
    <t>Grupo de Gestión de Información y de Relación con El Ciudadano
Grupo de Competencias y Desarrollo Humano</t>
  </si>
  <si>
    <t>En desarrollo dentro de plazo suscrito. Se observó pieza informativa SIED y planillas de asistencia. Según lo manifestado por el Coordinador del Grupo de Gestión de Información y de Relación con el Ciudadano, se programaron 4 capacitaciones 2022 y a la fecha de seguimiento faltan 2 para cumplir dentro de la fecha suscrita en el compromiso.</t>
  </si>
  <si>
    <t>No se realizó seguimiento a esta tarea toda  vez, que  se cumplió con corte a 28 de febrero de 20223</t>
  </si>
  <si>
    <t>ACCION 4</t>
  </si>
  <si>
    <t>Incluir temas específicos de gestión documental en el Plan Institucional de Capacitación PIC para las futuras vigencias.</t>
  </si>
  <si>
    <t>Elaborar propuesta Plan de Capacitación Institucional - PIC con temas de gestión documental</t>
  </si>
  <si>
    <t>Diagnóstico de Necesidades</t>
  </si>
  <si>
    <t>N/A</t>
  </si>
  <si>
    <t>Grupo de Gestión de Información y de Relación con El Ciudadano.
Grupo de Competencias y Desarrollo Humano.</t>
  </si>
  <si>
    <t>No se realizó seguimiento a esta tarea toda  vez, que  se cumplió con corte a 30 de noviembre  de 2022</t>
  </si>
  <si>
    <t>Aprobar Plan de Capacitación Institucional - PIC</t>
  </si>
  <si>
    <t>malla estructurada para la capacitación</t>
  </si>
  <si>
    <t>Mediante el Comité Institucional de Gestión y Desempeño   adelantado en  enero de 2023, se aprueba en Plan de Capacitación Institucional -PIC, como se evidencia en el documento</t>
  </si>
  <si>
    <r>
      <rPr>
        <b/>
        <sz val="10"/>
        <rFont val="Arial"/>
        <family val="2"/>
      </rPr>
      <t xml:space="preserve">Intervención de fondos documentales acumulados
</t>
    </r>
    <r>
      <rPr>
        <sz val="10"/>
        <rFont val="Arial"/>
        <family val="2"/>
      </rPr>
      <t xml:space="preserve">
La entidad no cuenta con la gran mayoría de los requisitos verificables para la organización de los fondos acumulados en marco del Acuerdo 004 de 2019 para la elaboración, aprobación, convalidación y registro del instrumento Tabla de valoración documental - TVD, en cumplimiento del Título VII, artículo 2.8.7.2.6 del Decreto 1080 de 2015.</t>
    </r>
  </si>
  <si>
    <t>ACCION 5</t>
  </si>
  <si>
    <t>Desarrollar un Proyecto de Inversión para la elaboración y convalidación de las Tablas de Valoración Documental de la Entidad.</t>
  </si>
  <si>
    <t>Presentar el proyecto de inversión bajo la metodología del DNP, el cual incluya los aspectos tecnicoeconómicos necesarios para la elaboración y convalidación de las TVD.</t>
  </si>
  <si>
    <t>Proyecto de Inversión</t>
  </si>
  <si>
    <t xml:space="preserve">Se registró el proyecto de inversión "Fortalecimiento de la Gestión Documental Institucional del Ministerio de Hacienda y Crédito Público" en el sistema SUIFP para viabilizarían del Departamento Nacional de Planeación DNP, el cual incluye, entre otras, la actividad "Elaborar y convalidar los instrumentos archivísticos que permitan intervenir el fondo acumulado de la entidad, así como sus respectivos anexos y documentos complementarios" </t>
  </si>
  <si>
    <r>
      <t>* No se reporta evidencia para el trimestre de diciembre de 2023 a febrero de 2024,teniendo en cuenta que la actividad culminó en el</t>
    </r>
    <r>
      <rPr>
        <b/>
        <sz val="10"/>
        <color theme="1"/>
        <rFont val="Arial"/>
        <family val="2"/>
      </rPr>
      <t xml:space="preserve"> mes de septiembre de 2022.</t>
    </r>
  </si>
  <si>
    <t>Grupo de Gestión de Información y de Relación con El Ciudadano
Oficina Asesora de Planeación</t>
  </si>
  <si>
    <r>
      <t>* No se reporta evidencia para el trimestre de marzo a mayo de 2024, teniendo en cuenta que la actividad culminó en el</t>
    </r>
    <r>
      <rPr>
        <b/>
        <sz val="10"/>
        <color theme="1"/>
        <rFont val="Arial"/>
        <family val="2"/>
      </rPr>
      <t xml:space="preserve"> mes de septiembre de 2022.</t>
    </r>
  </si>
  <si>
    <t>Meta cumplida. Se evidenció, MATRIZ CADENA DE VALOR, empezando en el 2023 hasta 2025
2. PERFIL DEL PROYECTO
COMPARACIÓN DE VERSIONES DE FICHA EN FIRME Y EN ACTUALIZACIÓN DE UN PROYECTO DE INVERSIÓN89/05/2022)
Pantallazo en donde se evidenció que el proyecto fue transferido y el número del BPIN 202200089</t>
  </si>
  <si>
    <r>
      <t>* No se reporta evidencia para el trimestre de junio a agosto de 2024, teniendo en cuenta que la actividad culminó en el</t>
    </r>
    <r>
      <rPr>
        <b/>
        <sz val="10"/>
        <color theme="1"/>
        <rFont val="Arial"/>
        <family val="2"/>
      </rPr>
      <t xml:space="preserve"> mes de septiembre de 2022.</t>
    </r>
  </si>
  <si>
    <t>M2</t>
  </si>
  <si>
    <t>Ejecutar las acciones contractuales y administrativas correspondientes para la elaboración y convalidación ante el AGN de las Tablas de Valoración Documental, así como sus anexos.</t>
  </si>
  <si>
    <t>Contrato para la elaboración de las Tablas de Valoración Documental del Ministerio</t>
  </si>
  <si>
    <t>En la actualidad se está trabajando en el perfeccionamiento de los estudios previos, cuyo objetivo es "Elaborar y convalidar las Tablas de Valoración Documental y sus documentos complementarios del Fondo Acumulado del Ministerio de Hacienda y Crédito Público."</t>
  </si>
  <si>
    <t xml:space="preserve">Teniendo en cuenta que, durante el mes de diciembre se  trabajó en la elaboración del estudio previo, mediante el cual se requiere personal para la intervención del fondo acumulado de la entidad y cuya finalidad es la elaboración de las Tablas de Valoración Documental, se anexa el documento de estudios previos. </t>
  </si>
  <si>
    <t xml:space="preserve">* Se remiten los estudios previos, cuyo objeto es la Prestación de servicios profesionales especializados en el desarrollo de actividades encaminadas a la elaboración de instrumentos archivísticos que permitan intervenir el fondo acumulado del Ministerio de Hacienda y Crédito Público.
</t>
  </si>
  <si>
    <t xml:space="preserve">Para el trimestre de marzo a mayo de 2024, no se presenta avance </t>
  </si>
  <si>
    <t>Seguimiento realizado con corte a 30 de noviembre</t>
  </si>
  <si>
    <t>* Se adjunta copia de los contratos de prestación de servicios: 
3.279-2024,3.304-2024 y 3.313-2024
* Se adjuntan evidencias del avance de actividades TVD:
- Normatividad
- Cuadros evolutivos
- Línea de tiempo</t>
  </si>
  <si>
    <t>Elaborar y presentar para convalidación ante el AGN las Tablas de Valoración Documental del Ministerio de Hacienda y Crédito Público.</t>
  </si>
  <si>
    <t>Tablas de Valoración Documental
Certificado de Convalidación Tablas de Valoración Documental</t>
  </si>
  <si>
    <t xml:space="preserve">En el mes de diciembre se comenzará con la elaboración de los estudios previos con la finalidad de realizar la contratación del personal que se encargará de la elaboración de las Tablas de Valoración Documental </t>
  </si>
  <si>
    <r>
      <t xml:space="preserve">Durante los meses de octubre a diciembre de 2023, se ejecutó el Contrato de Prestación de Servicios 3.419-2023, cuyo objeto consistía en la </t>
    </r>
    <r>
      <rPr>
        <i/>
        <sz val="10"/>
        <color theme="1"/>
        <rFont val="Arial"/>
        <family val="2"/>
      </rPr>
      <t>"Prestación de Servicios para elaborar el documento de la Historia Institucional con fines archivísticos al Ministerio de Hacienda y Crédito Público</t>
    </r>
    <r>
      <rPr>
        <sz val="10"/>
        <color theme="1"/>
        <rFont val="Arial"/>
        <family val="2"/>
      </rPr>
      <t xml:space="preserve">". </t>
    </r>
  </si>
  <si>
    <t xml:space="preserve">* Se remite el documento de Historia Institucional del Ministerio de Hacienda y Crédito Público. </t>
  </si>
  <si>
    <t xml:space="preserve">* No se reporta evidencia para este trimestre, ya que en este momento se comenzará con la elaboración de los estudios previos. </t>
  </si>
  <si>
    <r>
      <t xml:space="preserve">La Oficina de Control Interno, con base en la evidencia suministrada por el GGIRC, evidenció que en el marco del Contrato de Prestación de Servicios 3.419-2023,  cuyo objeto es la </t>
    </r>
    <r>
      <rPr>
        <i/>
        <sz val="10"/>
        <color theme="1"/>
        <rFont val="Arial"/>
        <family val="2"/>
      </rPr>
      <t xml:space="preserve">"Prestación de Servicios para elaborar el documento de la Historia Institucional con fines archivísticos al Ministerio de Hacienda y Crédito Público", </t>
    </r>
    <r>
      <rPr>
        <sz val="10"/>
        <color theme="1"/>
        <rFont val="Arial"/>
        <family val="2"/>
      </rPr>
      <t>se adelantó la construcción del documento denominado "Historia Institucional  Ministerio de Hacienda y Crédito Público 1886-1992"</t>
    </r>
  </si>
  <si>
    <t xml:space="preserve">No se reporta evidencia. </t>
  </si>
  <si>
    <r>
      <rPr>
        <b/>
        <sz val="10"/>
        <rFont val="Arial"/>
        <family val="2"/>
      </rPr>
      <t xml:space="preserve">Organización de los Archivos de gestión.
</t>
    </r>
    <r>
      <rPr>
        <sz val="10"/>
        <rFont val="Arial"/>
        <family val="2"/>
      </rPr>
      <t xml:space="preserve">
se evidencia que, aunque las dependencias administran sus archivos, los procesos de organización no se encuentran al 100% constatando que hay vigencias sin organizar.
En conclusión, la entidad presuntamente no cumple con la conformación de los archivos de gestión.</t>
    </r>
  </si>
  <si>
    <t>ACCION 6</t>
  </si>
  <si>
    <t>Recibir en custodia y administración los archivos de gestión faltantes que son susceptibles de centralizar.</t>
  </si>
  <si>
    <t>Se desarrolló cronograma de transferencias</t>
  </si>
  <si>
    <r>
      <t xml:space="preserve">* No se reporta evidencia para el trimestre de diciembre de 2023 a febrero de 2024, teniendo en cuenta que la actividad culminó en el </t>
    </r>
    <r>
      <rPr>
        <b/>
        <sz val="10"/>
        <color theme="1"/>
        <rFont val="Arial"/>
        <family val="2"/>
      </rPr>
      <t xml:space="preserve">mes de junio de 2022. </t>
    </r>
  </si>
  <si>
    <r>
      <t xml:space="preserve">* No se reporta evidencia para el trimestre de marzo a mayo de 2024, teniendo en cuenta que la actividad culminó en el </t>
    </r>
    <r>
      <rPr>
        <b/>
        <sz val="10"/>
        <color theme="1"/>
        <rFont val="Arial"/>
        <family val="2"/>
      </rPr>
      <t xml:space="preserve">mes de junio de 2022. </t>
    </r>
  </si>
  <si>
    <t>IDEM respuesta Acción 1 T1</t>
  </si>
  <si>
    <t>IDEM respuesta Acción 1 T2</t>
  </si>
  <si>
    <r>
      <t xml:space="preserve">* No se reporta evidencia para el trimestre de junio a agosto de 2024, teniendo en cuenta que la actividad culminó en el </t>
    </r>
    <r>
      <rPr>
        <b/>
        <sz val="10"/>
        <color theme="1"/>
        <rFont val="Arial"/>
        <family val="2"/>
      </rPr>
      <t xml:space="preserve">mes de junio de 2022. </t>
    </r>
  </si>
  <si>
    <t>Se inició y finalizó la transferencia de los archivos de gestión.</t>
  </si>
  <si>
    <r>
      <t xml:space="preserve">* No se reporta evidencia para el trimestre de diciembre de 2023 a febrero de 2024, teniendo en cuenta que la actividad culminó en el </t>
    </r>
    <r>
      <rPr>
        <b/>
        <sz val="10"/>
        <color theme="1"/>
        <rFont val="Arial"/>
        <family val="2"/>
      </rPr>
      <t xml:space="preserve">mes de diciembre de 2022. </t>
    </r>
  </si>
  <si>
    <r>
      <t xml:space="preserve">* No se reporta evidencia para el trimestre de marzo a mayo de 2024,, teniendo en cuenta que la actividad culminó en el </t>
    </r>
    <r>
      <rPr>
        <b/>
        <sz val="10"/>
        <color theme="1"/>
        <rFont val="Arial"/>
        <family val="2"/>
      </rPr>
      <t xml:space="preserve">mes de diciembre de 2022. </t>
    </r>
  </si>
  <si>
    <t>IDEM respuesta Acción 1 T3</t>
  </si>
  <si>
    <r>
      <t xml:space="preserve">* No se reporta evidencia para el trimestre de junio a agosto de 2024, teniendo en cuenta que la actividad culminó en el </t>
    </r>
    <r>
      <rPr>
        <b/>
        <sz val="10"/>
        <color theme="1"/>
        <rFont val="Arial"/>
        <family val="2"/>
      </rPr>
      <t xml:space="preserve">mes de diciembre de 2022. </t>
    </r>
  </si>
  <si>
    <t>Realizar las actividades de clasificación y ordenación de los documentos entregados por las oficinas productoras, dentro de los tiempos definidos por el Grupo de Gestión de Información y de Relación con el Ciudadano para estas actividades.</t>
  </si>
  <si>
    <t>Expedientes de archivo debidamente Organizados</t>
  </si>
  <si>
    <t>Se ha venido realizando la organización de los expedientes de los archivos de gestión custodiados.</t>
  </si>
  <si>
    <t xml:space="preserve">En el último trimestre se ha avanzado un 45%, para un total del 51% en la organización de los archivos de gestión custodiados. </t>
  </si>
  <si>
    <t xml:space="preserve">En el último trimestre, se presenta un avance del 60% en las actividades correspondientes a la organización de los archivos de gestión custodiados </t>
  </si>
  <si>
    <t xml:space="preserve">Para el último trimestre, se presenta un avance del 76% en las actividades correspondientes a la organización de los archivos de gestión custodiados </t>
  </si>
  <si>
    <t xml:space="preserve">En desarrollo dentro de plazo suscrito. Se observó que se está circunscribiendo la actividad que subsana la observación a 9 dependencias identificadas por el Grupo de Gestión de Información y de Relación con el Ciudadano que no habían entregado la documentación y se efectuó el cálculo de avance con base en  el trabajo adelantado. </t>
  </si>
  <si>
    <r>
      <t>Se recibió la versión preliminar  de  77  inventarios documentales , los cuales  se encuentran en actualización , desarrollo y ejecución,  por cada una de las dependencias  del MHCP, sin embargo, se evidenciaron espacios en  blanco, novedad que fue informada al Grupo de Gestión de Información y de Relación con el Ciudadano quienes manifestaron que:¨</t>
    </r>
    <r>
      <rPr>
        <i/>
        <sz val="10"/>
        <rFont val="Arial"/>
        <family val="2"/>
      </rPr>
      <t xml:space="preserve"> Los inventarios documentales se siguen actualizando, toda vez que aún se están realizando actividades de clasificación y ordenación de los documentos entregados por las oficinas productoras, actividad que en el Plan de Mejoramiento Archivístico, tiene como fecha final de ejecución el 30 de agosto de 2024.  2. Por otra parte es importante indicar que el Ministerio de Hacienda y Crédito Público cuenta con un archivo de gestión más no un archivo cerrado, razón por la cual los volúmenes de información que se registren en el Inventario documental, pueden variar al en el momento que se esté ejecutando la organización de  la información esto en cuanto a volúmenes de cajas, carpetas, número de folios, según lo que se vaya identificando a medida que se desarrolle este ejercicio. ¨</t>
    </r>
    <r>
      <rPr>
        <sz val="10"/>
        <rFont val="Arial"/>
        <family val="2"/>
      </rPr>
      <t xml:space="preserve">
Al respecto, importante precisar que se informó al GGIRC, que hasta no diligenciar la totalidad de espacios, no se podrá dar por cumplida la tarea.</t>
    </r>
  </si>
  <si>
    <t>* Cuadro de volumetría.
*Se remite cuadro con información correspondiente a la organización de los expedientes de la Oficina de Control Disciplinario Interno -ODCI, trimestre de junio a agosto de 2024.</t>
  </si>
  <si>
    <t>ACCION 7</t>
  </si>
  <si>
    <t>Realizar verificación y seguimiento de los archivos de gestión que no son susceptibles de centralización, en colaboración con la Oficina de Control Interno</t>
  </si>
  <si>
    <t>El 19 de agosto se envió memorando 3-2022-011147 por parte de la Subdireccion de Servicios y de Relación con el Ciudadano</t>
  </si>
  <si>
    <r>
      <t>* No se reporta evidencia para el trimestre de noviembre de 2023 a febrero de 2024,  teniendo en cuenta que la actividad culminó en el</t>
    </r>
    <r>
      <rPr>
        <b/>
        <sz val="10"/>
        <color theme="1"/>
        <rFont val="Arial"/>
        <family val="2"/>
      </rPr>
      <t xml:space="preserve"> mes de agosto de 2022. </t>
    </r>
  </si>
  <si>
    <r>
      <t>* No se reporta evidencia para el trimestre marzo a mayo de 2024,  teniendo en cuenta que la actividad culminó en el</t>
    </r>
    <r>
      <rPr>
        <b/>
        <sz val="10"/>
        <color theme="1"/>
        <rFont val="Arial"/>
        <family val="2"/>
      </rPr>
      <t xml:space="preserve"> mes de agosto de 2022. </t>
    </r>
  </si>
  <si>
    <t>Meta cumplida Se observó memorando dirigido a: Viceministerio Técnico, Oficina Control Interno Disciplinario, Dirección de Tecnología, Subdirección de Administración de Recursos Tecnológicos, Subdirección de Ingeniería de Software, Grupo de Administración Tecnológica Sistemas de Gestión Financiera Publica, Grupo de   Gestión Presupuestal y Proyectos de Inversión, Coordinadora Grupo de Gestión Estratégica y Fortalecimiento Organizacional, informando la periodicidad de remisión de archivo al Grupo de Gestión de Información y de Relación con el Ciudadano</t>
  </si>
  <si>
    <r>
      <t>* No se reporta evidencia para el trimestre junio a agosto de 2024,  teniendo en cuenta que la actividad culminó en el</t>
    </r>
    <r>
      <rPr>
        <b/>
        <sz val="10"/>
        <color theme="1"/>
        <rFont val="Arial"/>
        <family val="2"/>
      </rPr>
      <t xml:space="preserve"> mes de agosto de 2022. </t>
    </r>
  </si>
  <si>
    <t>Planillas Capacitaciones a la Oficina de Control Interno</t>
  </si>
  <si>
    <t xml:space="preserve">La única dependencia que no se encuentra centralizada es la Oficina de Control Disciplinario Interno, se realizó asesoría el día 31 de agosto y acompañamiento el día 22 de noviembre, con el fin de conocer el estado de avance de inventarios de la información. </t>
  </si>
  <si>
    <t xml:space="preserve">Se realizó seguimiento a la Oficina de Control Disciplinario Interno, en cuanto a los avances respectivos en el  levantamiento del Inventario Documental. 
Sin embargo y respecto a este inventario,se indica que no es posible colocar dicha evidencia toda vez que la información que allí se maneja es de carácter reservado y susceptible.  </t>
  </si>
  <si>
    <t xml:space="preserve">*Respecto a esta actividad la cual tenía como fecha de finalización el 31 de diciembre de 2023, es importante mencionar que, como evidencia para el trimestre de diciembre de 2023 a febrero de 2024, se cargan los soportes que se mencionan en la siguiente casilla.             *Adicionalmente, se hace la aclaración que, teniendo en cuenta que esta tarea va enlazada con la Acción 6 M3 y para el cumplimiento de la misma, se seguirán realizando las correspondientes asesorías. </t>
  </si>
  <si>
    <t xml:space="preserve">* Se remite correo electrónico del 27 de diciembre de 2023, dirigido a la Oficina de Control Disciplinario Interno, a través del cual se sugieren fechas para el primer semestre del año 2024, con la finalidad de realizar los seguimientos y asesorías en cuanto al avance en la organización de los documentos que se encuentran bajo su custodia.                                                                          * Se remite Ayuda de Memoria al Seguimiento Organización de expedientes Oficina de Control Disciplinario Interno, realizada el 16 de enero de 2024.  
</t>
  </si>
  <si>
    <t>Grupo de Gestión de Información y de Relación con El Ciudadano
Oficina de Control Interno</t>
  </si>
  <si>
    <t>* Se remite cuadro con información correspondiente al avance en la organización de los expedientes de la Oficina de Control Disciplinario Interno -ODCI.
* se remiten dos listados de asistencia de mesas de trabajo realizadas los días el día 21 de marzo y 17 de mayo de 2024. .</t>
  </si>
  <si>
    <t xml:space="preserve">Se evidenció que el Grupo de Gestión de la Información y de Atención con el Ciudadano, realizó asesoría a la Oficina de Control Disciplinario Interno y se remitieron avances relacionados con el levantamiento del FUID. Es importante resaltar que el Grupo de Gestión de la Información señaló que a </t>
  </si>
  <si>
    <t xml:space="preserve">El Grupo de  Gestión de  Información y de Relación con el ciudadano presentó como evidencia  un documento denominado ayuda de Memoria que soporta la asesoría brindada por parte de este grupo a la Oficina de Cotnrol Interno Disciplinario el 16 de enero de 2024.
Al respecto, la Oficina de Control Interno evidenció que en documento contine recomendaciones brindadas frente a la organización y manejo de expedientes de esta dependencia. 
De otra parte la fecha de cumplimiento de esta tarea es 31/12/2023, no obstante es una actividad que se realiza a solicitud de las dependencias o cuando sea  necesario.                                                                                                                                                                                                                                      </t>
  </si>
  <si>
    <t xml:space="preserve">* Se remite cuadro con información correspondiente al avance de la organización de los expedientes de la  Oficina de Control Disciplinario Interno -ODCI, trimestre de junio a agosto de 2024.
* Se remite listado de asistencia de la mesa de trabajo (seguimiento a la organización de expedientes), realizada el día 01 de agosto de 2024.
</t>
  </si>
  <si>
    <t xml:space="preserve">Teniendo en cuenta solicitud de la Oficina de Control Interno, en el Comité Institucional de Coordinación de Control Interno realizado el 24 de octubre,se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a la Oficina de Control Interno, la viabilidad para la inclusión en el Plan Anual de Auditorías de para la Organización de Archivos de Gestión Físicos y auditorías en cuanto al uso del Sistema de Información y los expedientes electrónicos.  y auditorías en cuanto al uso del Sistema de Información y los expedientes electrónicos.
En vista de lo anterior el Grupo de  Gestión de información y de relacirealizó una revision del estado de los archivos de gestion de la OCDI en el mes de noviembre. 
</t>
  </si>
  <si>
    <r>
      <t>* No se reporta evidencia para el trimestre de diciembre de 2023 a febrero de 2024,  teniendo en cuenta que la actividad culminó en el</t>
    </r>
    <r>
      <rPr>
        <b/>
        <sz val="10"/>
        <color theme="1"/>
        <rFont val="Arial"/>
        <family val="2"/>
      </rPr>
      <t xml:space="preserve"> mes de diciembre de 2022. </t>
    </r>
  </si>
  <si>
    <r>
      <t>* No se reporta evidencia para el trimestre marzo a mayo de 2024,  teniendo en cuenta que la actividad culminó en el</t>
    </r>
    <r>
      <rPr>
        <b/>
        <sz val="10"/>
        <color theme="1"/>
        <rFont val="Arial"/>
        <family val="2"/>
      </rPr>
      <t xml:space="preserve"> mes de diciembre de 2022. </t>
    </r>
  </si>
  <si>
    <t xml:space="preserve">Meta cumplida. La actividad presentó cambio de responsable de ejecucición, toda vez que por solicitud de la Oficina de Control Interno (responsable inical), el Grupo de  Gestión de la Información y Relación con el Ciudadano solicitó ante el Comité Institucional de Gestión y Desempeño designarse como responsablede de dicha tarea, toda vez que la OCI señaló que no podría participar de actividades que tendría que revisar. Lo anterior, en el marco de la objetividad e independencia que debe aplicar la Oficna.
En este sentido, se recibió como evidencia el Acta  preliminar de citado comité; mermorando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adelantarplanes de revisión. 
De otra parte, es importante señalar que en el Plan Anual de Auditoría de la vigencia 2023, se incluyó la auditoría solicitada por el Grupo de Gestión de la Información. </t>
  </si>
  <si>
    <r>
      <t>* No se reporta evidencia para el trimestre junio a agosto de 2024,  teniendo en cuenta que la actividad culminó en el</t>
    </r>
    <r>
      <rPr>
        <b/>
        <sz val="10"/>
        <color theme="1"/>
        <rFont val="Arial"/>
        <family val="2"/>
      </rPr>
      <t xml:space="preserve"> mes de diciembre de 2022. </t>
    </r>
  </si>
  <si>
    <t>ACCION 8</t>
  </si>
  <si>
    <t>ACCION 9</t>
  </si>
  <si>
    <t>ACCION 10</t>
  </si>
  <si>
    <t>ACCION 11</t>
  </si>
  <si>
    <t>ACCION 12</t>
  </si>
  <si>
    <t>ACCION 13</t>
  </si>
  <si>
    <t>ACCION 14</t>
  </si>
  <si>
    <t>ACCION 15</t>
  </si>
  <si>
    <t>ACCION 16</t>
  </si>
  <si>
    <t>ACCION 17</t>
  </si>
  <si>
    <t>ACCION 18</t>
  </si>
  <si>
    <t>AVANCE DEL PLAN DE CUMPLIMIENTO (ACCIONES)</t>
  </si>
  <si>
    <t>Acción 1</t>
  </si>
  <si>
    <t>Acción 2</t>
  </si>
  <si>
    <t>Acción 3</t>
  </si>
  <si>
    <t>Acción 4</t>
  </si>
  <si>
    <t>Acción 5</t>
  </si>
  <si>
    <t>Acción 6</t>
  </si>
  <si>
    <t xml:space="preserve">Acción 7 </t>
  </si>
  <si>
    <t>Acción 8</t>
  </si>
  <si>
    <t>Acción 9</t>
  </si>
  <si>
    <t>Acción 10</t>
  </si>
  <si>
    <t>Acción 11</t>
  </si>
  <si>
    <t>Acción 12</t>
  </si>
  <si>
    <t>Acción 13</t>
  </si>
  <si>
    <t>Acción 14</t>
  </si>
  <si>
    <t>Acción 15</t>
  </si>
  <si>
    <t>Acción 16</t>
  </si>
  <si>
    <t>Acción 17</t>
  </si>
  <si>
    <t>Acción 18</t>
  </si>
  <si>
    <t>CUMPLIMIENTO DEL PLAN DE MEJORAMIENTO</t>
  </si>
  <si>
    <t>sobre 100%</t>
  </si>
  <si>
    <r>
      <t>En el marco del seguimiento al cumplimento de las actividades del Plan de Mejoramiento Archivístico,el Grupo de Gestión de la Información y de Relación con el Ciudadano, remitió a la Oficina de Control Interno los inventarios documentales de cinco (5) dependencias que se encuentren en proceso de intervención; así como el cuadro de volumetría total de la entidad, en el que se evidencia que al 31 de mayo de 2024, el MHCP cuenta con un 91% de avance en la actualización de sus inventarios documentales, con 87.381 carpetas organizadas, del total de 95.854.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3-2024-008612 del 18/06/2024 el Grupo  indicó que "</t>
    </r>
    <r>
      <rPr>
        <i/>
        <sz val="10"/>
        <color rgb="FF000000"/>
        <rFont val="Arial"/>
      </rPr>
      <t>La acción 1 corresponde a la etapa de recepción y levantamiento de inventarios en estado natural, etapa que culminó el 28 de febrero de 2023, razón por la cual el porcentaje de avance es del 100%</t>
    </r>
    <r>
      <rPr>
        <sz val="10"/>
        <color rgb="FF000000"/>
        <rFont val="Arial"/>
      </rPr>
      <t>", para el caso se precisó que a la fecha se encuentran en curso la actualización de los inventarios en 5 dependencias.</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</si>
  <si>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</si>
  <si>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así mismo,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dichas diferencias,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</si>
  <si>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r>
      <t>En el marco del seguimiento al cumplimento de las actividades del Plan de Mejoramiento Archivístico, el Grupo de Gestión de la Información y de Relación con el Ciudadano presenta cuadro con información de la organización de los expedientes de la OCDI al 100%, con 543 carpetas organizadas, sin embargo, para el anterior seguimiento se indicó que el total de carpetas de la OCDI ascendía a 585;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correspondiente  a  la Oficina  de  Control  Interno  Disciplinario  -OCDI,  presentó  una variación debido a que se evidenció documentación de apoyo, la cual no hace parte de  las series y subseries definidas en  las Tablas de Retención Documental  – TRD, razón por la cual no se organizan y no hacen parte integral de los expedientes</t>
    </r>
    <r>
      <rPr>
        <sz val="10"/>
        <color theme="1"/>
        <rFont val="Arial"/>
        <family val="2"/>
      </rPr>
      <t>"; Por último, se suministró soporte de la  reunión de seguimiento a la organización de expedientes de la OCID realizada el día 01/08/2024, precisando que "</t>
    </r>
    <r>
      <rPr>
        <i/>
        <sz val="10"/>
        <color theme="1"/>
        <rFont val="Arial"/>
        <family val="2"/>
      </rPr>
      <t>para la vigencia del informe únicamente la Oficina de Control Interno Disciplinario -OCDI solicitó asesoría</t>
    </r>
    <r>
      <rPr>
        <sz val="10"/>
        <color theme="1"/>
        <rFont val="Arial"/>
        <family val="2"/>
      </rPr>
      <t xml:space="preserve">".  </t>
    </r>
  </si>
  <si>
    <r>
      <t>*No se reporta evidencia para el trimestre junio a agosto de 2024, teniendo en cuenta que la actividad culminó en el</t>
    </r>
    <r>
      <rPr>
        <b/>
        <sz val="10"/>
        <color theme="1"/>
        <rFont val="Arial"/>
        <family val="2"/>
      </rPr>
      <t xml:space="preserve"> mes de diciembre de 2022.</t>
    </r>
  </si>
  <si>
    <r>
      <t xml:space="preserve">Ejecución del contrato de prestación de servicios número 3.279-2024, cuyo objeto consiste en: "Prestar servicios profesionales especializados al Ministerio de Hacienda y Crédito Público en el desarrollo de las actividades relacionadas con la elaboración de las Tablas de Valoración Documental – TVD".
Ejecución del contrato 3.304-2024, cuyo objeto consiste en: "Prestar servicios profesionales especializados al Ministerio de Hacienda y Crédito Público en las actividades relacionadas con la valoración jurídica del proceso de elaboración de las Tablas  de Valoración Documental - TVD".
Ejecución del Contrato 3.313-2024, cuyo objeto consiste en: "Prestar servicios profesionales especializados al Ministerio de Hacienda y Crédito Público en las actividades relacionadas con el componente histórico requerido, para la elaboración de las Tablas de Valoración Documental – TVD". 
Dentro de las actividades desarrolladas en el marco de los contratos mencionados, se relacionan las siguientes: 
</t>
    </r>
    <r>
      <rPr>
        <b/>
        <sz val="10"/>
        <color rgb="FF000000"/>
        <rFont val="Arial"/>
      </rPr>
      <t>1.</t>
    </r>
    <r>
      <rPr>
        <sz val="10"/>
        <color rgb="FF000000"/>
        <rFont val="Arial"/>
      </rPr>
      <t xml:space="preserve">Recopilación normativa, como soporte para la estructuración de las etapas 1,2 y 3.
</t>
    </r>
    <r>
      <rPr>
        <b/>
        <sz val="10"/>
        <color rgb="FF000000"/>
        <rFont val="Arial"/>
      </rPr>
      <t>2.</t>
    </r>
    <r>
      <rPr>
        <sz val="10"/>
        <color rgb="FF000000"/>
        <rFont val="Arial"/>
      </rPr>
      <t xml:space="preserve">Estructuración de la línea de tiempo, identificando 7 etapas, desde la vigencia de 1886 a 1995.
</t>
    </r>
    <r>
      <rPr>
        <b/>
        <sz val="10"/>
        <color rgb="FF000000"/>
        <rFont val="Arial"/>
      </rPr>
      <t>3.</t>
    </r>
    <r>
      <rPr>
        <sz val="10"/>
        <color rgb="FF000000"/>
        <rFont val="Arial"/>
      </rPr>
      <t xml:space="preserve"> Cuadros evolutivos.
</t>
    </r>
  </si>
  <si>
    <t>DESCRIPCIÓN DE AVANCES SEPTIEMBRE A NOVIEMBRE DE 2024</t>
  </si>
  <si>
    <r>
      <t xml:space="preserve">
*No se reporta evidencia para el trimestre septiembre a noviembre de 2024, teniendo en cuenta que la actividad culminó en el</t>
    </r>
    <r>
      <rPr>
        <b/>
        <sz val="10"/>
        <color theme="1"/>
        <rFont val="Arial"/>
        <family val="2"/>
      </rPr>
      <t xml:space="preserve"> mes de diciembre de 2022.</t>
    </r>
  </si>
  <si>
    <t xml:space="preserve">Se remite el Procedimiento de Entrega de Documentos por Desvinculación, traslado de funcionarios o por cesión, finalización del Contrato de Prestación de Servicios.
</t>
  </si>
  <si>
    <r>
      <t xml:space="preserve">*No se reporta evidencia para el trimestre septiembre a noviembre de 2024, teniendo en cuenta que la actividad culminó en el </t>
    </r>
    <r>
      <rPr>
        <b/>
        <sz val="10"/>
        <color theme="1"/>
        <rFont val="Arial"/>
        <family val="2"/>
      </rPr>
      <t xml:space="preserve">mes de agosto de 2022. </t>
    </r>
  </si>
  <si>
    <r>
      <t xml:space="preserve">*No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</si>
  <si>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septiembre de 2022.</t>
    </r>
  </si>
  <si>
    <t xml:space="preserve">Como avance del levantamiento de las Tablas de Valoración Documental, se remiten los soportes que se refieren en la columna W. </t>
  </si>
  <si>
    <r>
      <rPr>
        <sz val="10"/>
        <color rgb="FF000000"/>
        <rFont val="Arial"/>
      </rPr>
      <t xml:space="preserve">Como evidencias del avance de esta actividad se remiten los siguientes soportes: 
-  Plan de Trabajo Archivístico Integral Fondo Documental, aprobado por el Comité Institucional de Gestión y Desempeño.
-Cuadro de evolución orgánico funcional:
</t>
    </r>
    <r>
      <rPr>
        <b/>
        <sz val="10"/>
        <color rgb="FF000000"/>
        <rFont val="Arial"/>
      </rPr>
      <t xml:space="preserve">Periodo 1: </t>
    </r>
    <r>
      <rPr>
        <sz val="10"/>
        <color rgb="FF000000"/>
        <rFont val="Arial"/>
      </rPr>
      <t xml:space="preserve">(01/01/1924 a 19/03/1931) 
</t>
    </r>
    <r>
      <rPr>
        <b/>
        <sz val="10"/>
        <color rgb="FF000000"/>
        <rFont val="Arial"/>
      </rPr>
      <t>Periodo 2:</t>
    </r>
    <r>
      <rPr>
        <sz val="10"/>
        <color rgb="FF000000"/>
        <rFont val="Arial"/>
      </rPr>
      <t xml:space="preserve"> (20/03/1931 a 02/05/1935)
-Cuadro de evolución orgánico funcional: </t>
    </r>
    <r>
      <rPr>
        <b/>
        <sz val="10"/>
        <color rgb="FF000000"/>
        <rFont val="Arial"/>
      </rPr>
      <t xml:space="preserve">Comparativo Etapa II
</t>
    </r>
    <r>
      <rPr>
        <sz val="10"/>
        <color rgb="FF000000"/>
        <rFont val="Arial"/>
      </rPr>
      <t xml:space="preserve">-Cuadro de evolución orgánico funcional: </t>
    </r>
    <r>
      <rPr>
        <b/>
        <sz val="10"/>
        <color rgb="FF000000"/>
        <rFont val="Arial"/>
      </rPr>
      <t xml:space="preserve">Comparativo Etapa III
</t>
    </r>
    <r>
      <rPr>
        <sz val="10"/>
        <color rgb="FF000000"/>
        <rFont val="Arial"/>
      </rPr>
      <t xml:space="preserve">Organigrama Ministerio de Tesoro
Organigrama Ministerio de Hacienda </t>
    </r>
    <r>
      <rPr>
        <b/>
        <sz val="10"/>
        <color rgb="FF000000"/>
        <rFont val="Arial"/>
      </rPr>
      <t xml:space="preserve">Etapa III
</t>
    </r>
    <r>
      <rPr>
        <sz val="10"/>
        <color rgb="FF000000"/>
        <rFont val="Arial"/>
      </rPr>
      <t xml:space="preserve">Organigrama Ministerio de Hacienda </t>
    </r>
    <r>
      <rPr>
        <b/>
        <sz val="10"/>
        <color rgb="FF000000"/>
        <rFont val="Arial"/>
      </rPr>
      <t>Etapa IV</t>
    </r>
  </si>
  <si>
    <t xml:space="preserve">Para el trimestre de septiembre a noviembre de 2024, no se presenta avance </t>
  </si>
  <si>
    <r>
      <t xml:space="preserve">* No se reporta evidencia para el trimestre septiembre a noviembre de 2024, teniendo en cuenta que la actividad culminó en el </t>
    </r>
    <r>
      <rPr>
        <b/>
        <sz val="10"/>
        <color theme="1"/>
        <rFont val="Arial"/>
        <family val="2"/>
      </rPr>
      <t xml:space="preserve">mes de junio de 2022. </t>
    </r>
  </si>
  <si>
    <r>
      <t xml:space="preserve">* No se reporta evidencia para el trimestre septiembre a noviembre de 2024, teniendo en cuenta que la actividad culminó en el </t>
    </r>
    <r>
      <rPr>
        <b/>
        <sz val="10"/>
        <color theme="1"/>
        <rFont val="Arial"/>
        <family val="2"/>
      </rPr>
      <t xml:space="preserve">mes de diciembre de 2022. </t>
    </r>
  </si>
  <si>
    <r>
      <t>*No se reporta evidencia para el trimestre septiembre a noviembre de 2024, teniendo en cuenta que la actividad culminó en el</t>
    </r>
    <r>
      <rPr>
        <b/>
        <sz val="10"/>
        <color theme="1"/>
        <rFont val="Arial"/>
        <family val="2"/>
      </rPr>
      <t xml:space="preserve"> mes de agosto de 2022. </t>
    </r>
  </si>
  <si>
    <r>
      <t xml:space="preserve">* No se reporta evidencia para el trimestre septiembre a noviembre de 2024, teniendo en cuenta que la actividad culminó en el </t>
    </r>
    <r>
      <rPr>
        <b/>
        <sz val="10"/>
        <color theme="1"/>
        <rFont val="Arial"/>
        <family val="2"/>
      </rPr>
      <t xml:space="preserve">mes de agosto de 2024. </t>
    </r>
  </si>
  <si>
    <r>
      <t>* No se reporta evidencia para el trimestre septiembre a noviembre  de 2024,  teniendo en cuenta que la actividad culminó en el</t>
    </r>
    <r>
      <rPr>
        <b/>
        <sz val="10"/>
        <color theme="1"/>
        <rFont val="Arial"/>
        <family val="2"/>
      </rPr>
      <t xml:space="preserve"> mes de diciembre de 2022. </t>
    </r>
  </si>
  <si>
    <t>Decimo Seguimiento Control Interno a 30 de noviembre de 2024</t>
  </si>
  <si>
    <t>Informe de seguimiento al PMA con fecha de corte del 1° de septiembre al 30 de noviembre de 2024.</t>
  </si>
  <si>
    <t xml:space="preserve">No se realizó seguimiento a esta tarea toda  vez, que  se cumplió con corte a 31 de agosto de 2022. </t>
  </si>
  <si>
    <t>No se realizó seguimiento a esta tarea toda  vez, que  se cumplió con corte a 31 de agosto de 2022.</t>
  </si>
  <si>
    <t>No se realizó seguimiento a esta tarea toda  vez, que  se cumplió con corte a 28 de febrero de 2023.</t>
  </si>
  <si>
    <t xml:space="preserve">No se realizó seguimiento a esta tarea toda  vez, que  se cumplió con corte a 31 de agosto de 2024 y fue reportada su ejecución en el marco del seguimiento remitido al AGN correspondiente al periodo comprendido entre junio a agosto de 2024. </t>
  </si>
  <si>
    <r>
      <t xml:space="preserve">* Se remiten 5% de muestra de las Hojas de Control de las Series de CONTRATOS-Contratos de Prestación de servicios y de la Serie de HISTORIAS LABORALES. 
</t>
    </r>
    <r>
      <rPr>
        <b/>
        <sz val="10"/>
        <color rgb="FF000000"/>
        <rFont val="Arial"/>
      </rPr>
      <t xml:space="preserve">
</t>
    </r>
    <r>
      <rPr>
        <sz val="10"/>
        <color rgb="FF000000"/>
        <rFont val="Arial"/>
      </rPr>
      <t xml:space="preserve">Se remite evidencia fotográfica de la identificación de mobiliario.  </t>
    </r>
  </si>
  <si>
    <t>Se realizó la transferencia de la documentación. Es preciso anotar que durante el ejercicio se identifico que el Grupo de Investigación y Desarrollo no genera documentación física.</t>
  </si>
  <si>
    <t xml:space="preserve">* Se remiten Sesenta y ocho (68) Inventarios documentales de las dependencias que ya se encuentran intervenidas en su totalidad.                                                     * Se remiten Siete (7) Inventarios documentales de las dependencias que aún se encuentran en proceso de intervención.                                            * Se remite cuadro de volumetría. </t>
  </si>
  <si>
    <t xml:space="preserve">                                                          * Se remiten Cinco (5) Inventarios documentales de las dependencias que aún se encuentran en proceso de intervención (expedientes organizados).                                          * Se remite cuadro de volumetría total. </t>
  </si>
  <si>
    <t>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t>
  </si>
  <si>
    <t xml:space="preserve">Meta cumplida, se evidenciaron los FUID,los respectivos  soportes, se encuentra relacionadas los títulos de las  carpetas y   descripción del contenido de éstas de las áreas como son: Grupo de programación y Negociación; Grupo de desembolsos; Grupo de Mesa de Dinero; Inventarios Grupo Fujo de Caja. </t>
  </si>
  <si>
    <r>
      <t xml:space="preserve">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instrumento de volumetría para esta tarea. 
Sobre el particular, la Oficina de Control Interno </t>
    </r>
    <r>
      <rPr>
        <b/>
        <sz val="10"/>
        <color rgb="FF000000"/>
        <rFont val="Arial"/>
      </rPr>
      <t>recomienda</t>
    </r>
    <r>
      <rPr>
        <sz val="10"/>
        <color rgb="FF000000"/>
        <rFont val="Arial"/>
      </rPr>
      <t xml:space="preserve"> realizar análisis del Porcentaje de avance del cumplimiento de las tareas, con base en los compromisos adquiridos producto de la mesa de trabajo.</t>
    </r>
  </si>
  <si>
    <r>
      <t>En el marco del seguimiento al cumplimento de las actividades del Plan de Mejoramiento Archivístico, el Grupo de Gestión de la Información y de Relación con el Ciudadano presenta cuadro de volumetría al 100%, con 94.916 carpetas organizadas, sin embargo, para el anterior seguimiento se indicó que el total de carpeta ascendía a 95.854; por tanto la Oficina de Control Interno, mediante radicado 3-2024-013020 del 04/09/2024, solicitó al Grupo de Gestión de la Información y de Relación con el Ciudadano verificar y aclarar dicha diferencia, a lo cual mediante radicado 3-2024-013147 del 06/09/2024 el Grupo indicó que "</t>
    </r>
    <r>
      <rPr>
        <i/>
        <sz val="10"/>
        <color theme="1"/>
        <rFont val="Arial"/>
        <family val="2"/>
      </rPr>
      <t>El GGIRC se permite precisar que la cantidad de carpetas puede variar una vez surtida  la etapa de organización,  lo anterior debido a  la unificación de los expedientes y a la cantidad de folios que los conforman</t>
    </r>
    <r>
      <rPr>
        <sz val="10"/>
        <color theme="1"/>
        <rFont val="Arial"/>
        <family val="2"/>
      </rPr>
      <t>".</t>
    </r>
  </si>
  <si>
    <t>El 19 de agosto se envío memorando 3-2022-011147 por parte de la Subdirección de Servicios y de Relacion con el Ciudadano</t>
  </si>
  <si>
    <t>* Se realizó seguimiento del avance de los expedientes que han sido objeto de intervención en el último trimestre (junio a agosto de 2023) por parte de la Oficina de Control Disciplinario Interno -OCDI.
* Se está realizando clasificación de la información que falta por intervenir, con la finalidad de poder hacer la identificación de las series, subseries y tipos documentales en donde se debe ubicar la misma.</t>
  </si>
  <si>
    <t xml:space="preserve">* Se realizó seguimiento del avance de los expedientes que han sido objeto de intervención en el último trimestre (septiembre a noviembre de 2023) por parte de la Oficina de Control Disciplinario Interno -OCDI. Sin embargo no hay avance en cuanto a la organización de la información de esta dependencia, para el trimestre de septiembre a noviembre de 2023.                                     
</t>
  </si>
  <si>
    <t xml:space="preserve">* Se realizó seguimiento del avance de los expedientes que han sido objeto de intervención en el último trimestre (diciembre de 2023 a febrero de 2024) por parte de la Oficina de Control Disciplinario Interno -OCDI. 
</t>
  </si>
  <si>
    <t xml:space="preserve">* Se realizó seguimiento del avance de los expedientes que han sido objeto de intervención en el último trimestre (marzo a mayo de 2024) por parte de la Oficina de Control Disciplinario Interno -OCDI. 
</t>
  </si>
  <si>
    <t>Meta Cumplida, se evidenció la planilla de evidencias de asistencia la capacitación del 31 de agosto 2022.</t>
  </si>
  <si>
    <t xml:space="preserve">Con corte a 30 de noviembre se evidenció la planilla de evidencias de asistencia la capacitación del 31 de agosto 2022. Adicionalmente, en el seguimiento con corte a 28 de febrero, se evidenció remisión del FUID por parte de la Oficina de Control Disciplinario Interno al Grupo de Gestión de la Información y Atención con el ciudadano. </t>
  </si>
  <si>
    <t>Con corte a 31 de mayo , se evidenció que  el porcentaje de avance de la tarea T2 se mantuvo  en  40.50 % , teniendo en cuenta  que  la Oficina de Control Disciplinario Interno indicó que no ha sido posible avanzar con la actividad, toda vez que  está no se realiza de manera permanente. Sin embargo, se constante que el jueves 25 de mayo el Grupo de Gestión de la Información y de Relación con el Ciudadano, envió correo electrónico a la Oficina de Control Disciplinario Interno con sugerencias relacionadas con  la manera  de realizar las  labores de ordenación y foliación  con la finalidad de que la conformación de los expedientes se haga de manera correcta. Por lo anterior, se validó que la tarea se encuentra en curso y con seguimiento  constante  a fin de dar cumplimiento  a la actividad   para la fecha pactada  31 de diciembre de 2023.</t>
  </si>
  <si>
    <t xml:space="preserve">El Grupo de  Gestión de  Información y de Relación con el ciudadano presentó como evidencia  un documento denominado ayuda de Memoria que soporta la asesoría brindada por parte de este grupo a la Oficina de Control Interno Disciplinario el 16 de enero de 2024.
Al respecto, la Oficina de Control Interno evidenció que en documento contine recomendaciones brindadas frente a la organización y manejo de expedientes de esta dependencia.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</si>
  <si>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rgb="FF000000"/>
        <rFont val="Arial"/>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rgb="FF000000"/>
        <rFont val="Arial"/>
      </rPr>
      <t>".</t>
    </r>
  </si>
  <si>
    <t xml:space="preserve">Teniendo en cuenta solicitud de la Oficina de Control Interno, en el Comité Institucional de Coordinación de Control Interno, realizado el 24 de octubre, se decidió que en las actividades del Plan de Mejoramiento Archivístico, no podía estar como participante la Oficina de Control Interno. Se presentará dicha modificación al PMA, en el Comité Institucional de Gestión y Desempeño a realizarse en el mes de diciembre para su respectiva aprobación. 
La Subdirección de Servicios y de Relación con el Ciudadano solicitó mediante Memorando 3-2022-017147, a la Oficina de Control Interno, la viabilidad para la inclusión en el Plan Anual de Auditorías para la Organización de Archivos de Gestión Físicos y auditorías en cuanto al uso del Sistema de Información y los expedientes electrónicos. 
</t>
  </si>
  <si>
    <t>Se realizó seguimiento del avance de los expedientes que han sido objeto de intervención en el último trimestre (junio a agosto de 2023) por parte de la Oficina de Control Disciplinario Interno -OCDI.</t>
  </si>
  <si>
    <t>Se realizó seguimiento del avance de los expedientes que han sido objeto de intervención en el último trimestre septiembre a noviembre de 2023) por parte de la Oficina de Control Disciplinario Interno -OCDI.</t>
  </si>
  <si>
    <t>La OCI , evidenció los avances realizados por la subdirección de  Servicios y de Relación con el Ciudadano. La solicitud  se encuentra en tramite por parte de esta Subdirección, en lo que refiere a la modificación al PMA ante el comité Institucional. Se evidenció el memorando 3-2022-017147, enviado a la Oficina de Control Interno solicitando la viabilidad para la inclusión en el Plan Anual de Auditorías para la Organización de Archivos de Gestión</t>
  </si>
  <si>
    <t xml:space="preserve">Meta cumplida. La actividad presentó cambio de responsable de ejecución, toda vez que por solicitud de la Oficina de Control Interno (responsable inicial), el Grupo de  Gestión de la Información y Relación con el Ciudadano solicitó ante el Comité Institucional de Gestión y Desempeño designarse como responsable de de dicha tarea, toda vez que la OCI señaló que no podría participar de actividades que tendría que revisar. Lo anterior, en el marco de la objetividad e independencia que debe aplicar la Oficina.
En este sentido, se recibió como evidencia el Acta  preliminar de citado comité; memorando 3-2022-017147 con el cual el Grupo de Gestión de la Información y Relación con el Ciudadano solicitó a la Oficina de Control Interno considerar en el Plan Anual de Auditorías actividades relacionadas con la Gestión Documental y soportes de las asesorías adelantadas con la Oficina de Control Disciplinario Interno, para adelantar planes de revisión. 
De otra parte, es importante señalar que en el Plan Anual de Auditoría de la vigencia 2023, se incluyó la auditoría solicitada por el Grupo de Gestión de la Información. </t>
  </si>
  <si>
    <r>
      <t>En el marco del seguimiento al cumplimento de las actividades del Plan de Mejoramiento Archivístico, el Grupo de Gestión de la Información y de Relación con el Ciudadano, remitió a la Oficina de Control Interno, el 30% de avance, con 176 carpetas intervenidas, en la organización del total de 585 expedientes de la Oficina de Control Disciplinario Interno -ODCI; así como los soportes de las mesas de trabajo efectuadas con el área los días 21 de marzo y 17 de mayo de 2024; Así mismo, mediante radicado No. 3-2024-008397 del 13 de junio de 2023 la Oficina de Control Interno, solicito al Grupo de Gestión de la Información y de Relación con el Ciudadano informar  el  estado  de  la  implementación  de  las  hojas  de  control  para  las  series complejas  de  la  entidad  (Historias  Laborales,  Contratos, procesos  judiciales, investigaciones, etc.). teniendo  en  cuenta  las  observaciones  realizadas  por  el  AGN, a lo cual, mediante radicado No. 3-2024-008612 del 18/06/2024 el Grupo  indicó que "</t>
    </r>
    <r>
      <rPr>
        <i/>
        <sz val="10"/>
        <color theme="1"/>
        <rFont val="Arial"/>
        <family val="2"/>
      </rPr>
      <t>de acuerdo con la mesa de trabajo adelantada con el Archivo General de la Nación, en el mes de febrero de 2024, el Grupo de Gestión de Información y de Relación con el Ciudadano manifestó al Archivo General de la Nación- AGN, que se viene adelantando el proceso de inclusión de la hoja de control para las series complejas de Historias Laborales y para la Serie de Contratos. Sin embargo, se pone en conocimiento que por temas de capacidad operativa no es suficiente el total cumplimiento de esta actividad el 30 de agosto de 2024.Por tal motivo el Archivo General de la Nación, indicó que realizará el seguimiento a esta actividad inclusive hasta el mes de diciembre de 2025, fecha en la cual culmina el Plan de Mejoramiento Archivístico</t>
    </r>
    <r>
      <rPr>
        <sz val="10"/>
        <color theme="1"/>
        <rFont val="Arial"/>
        <family val="2"/>
      </rPr>
      <t>".</t>
    </r>
  </si>
  <si>
    <t>Meta cumplida. Se evidenciaron los formatos MALLA CONTENIDO DE ACTIVIDADES A DESARROLLARREGISTRO FORMS, para SIED e instrumentos archivísticos. Se observaron formatos MALLA CONTENIDO DE ACTIVIDADES A DESARROLLARREGISTRO FORMS, para SIED e instrumentos archivísticos.</t>
  </si>
  <si>
    <t>Se publicó una primera pieza para los talleres que se están desarrollando para el SIED.</t>
  </si>
  <si>
    <t xml:space="preserve">Se adelantaron acciones para la capacitación del SIED 2.0, en cuanto a la organización de expedientes. Se lleva registro de asistencia presencial y virtual de las Capacitaciones. De igual forma se adelantó capacitación a la Oficina de Control Disciplinario Interno.
</t>
  </si>
  <si>
    <t xml:space="preserve">Se adelantaron acciones para la capacitación del SIED 2.0, en cuanto a la organización de expedientes. Se lleva registro de asistencia presencial y virtual de las Capacitaciones que se adelantaron en el mes de diciembre. De esta manera se da cumplimiento a la ejecución de esta tarea, la cual tenía como fecha de finalización el 31 de diciembre de 2022. </t>
  </si>
  <si>
    <t>Se evidenció en los soportes allegados por el Coordinador de Grupo de Gestión de la Información y de Relaciones con el Ciudadano  las asistencias de capacitaciones SIED Versión 2,0  de los meses  Octubre,Septiembtre y mes de noviembre, de igual manera dse evidencio la Pieza Informativa.</t>
  </si>
  <si>
    <t xml:space="preserve">Meta cumplida. Se evidenció que a través del correo corporativo, durante el segundo semestre de 2022, se socializó e invitó a los servidores del MHCP, la programación de capacitaciones relacionadas con la nueva versión del SIED 2,0. Adicionalmente, el Grupo de Gestión de la Información y de Relaciones con el Ciudadano,  suministró listados digitales de asistencia a capacitaciones. </t>
  </si>
  <si>
    <t xml:space="preserve">A través de correo electrónico remitido al Grupo de Competencias y Desarrollo Humano, se solicita tener en cuenta en el Plan Institucional de Capacitaciones de 2023, las siguientes: 
*La Información herramienta estratégica para la gestión, dirigida a  Coordinadores, Subdirectores, Jefes de Oficina, Directores.
*La Información herramienta estratégica para la gestión, dirigida a Asesores, Profesionales, Técnicos.
*Correcta Gestión de Expedientes, dirigida a todos los servidores. </t>
  </si>
  <si>
    <t xml:space="preserve">Se evidenció el correo enviado  por el Grupo de Gestión de Información y de Relación con el Ciudadano al al  Grupo de  Competencias y Desarrollo Humano, se solicita tener en cuenta en el Plan Institucional de Capacitaciones de 2023, con el respectivo  plan de capacitaciones. </t>
  </si>
  <si>
    <t xml:space="preserve">Meta cumplida. Se evidenció el correo enviado  por el Grupo de Gestión de Información y de Relación con el Ciudadano al al  Grupo de  Competencias y Desarrollo Humano, se solicita tener en cuenta en el Plan Institucional de Capacitaciones de 2023, con el respectivo  plan de capacitaciones. </t>
  </si>
  <si>
    <t xml:space="preserve">Meta cumplida. El  Grupo de Gestión de Información y de Relación con el Ciudadano remitió copia Plan Estratégico de Talento Humano 2023 y copia preliminar del Acta No 01 de 2023 del Comité Institucional de Gestión y Desempeño, en el cual fue aprobado el Plan Estratégico de Talento Humano. 
Igualmente, se consultó citado Plan, publicado en la página web de la Entidad. </t>
  </si>
  <si>
    <r>
      <t>A partir del día 04 de octubre de 2023, se comenzó a ejecutar el Contrato de Prestación de Servicios No. 3.419-2023, cuyo objeto es:  "Prestar los Servicios profesionales para elaborar el documento de Historia Institucional con fines archivísticos del Ministerio de Hacienda y Crédito Público.                                                                                                                                                                                                                                                                                                                                                          Dado lo anterior, es importante mencionar que, para la elaboración de la Historia Institucional, se debe cumplir con lo estipulado en el Acuerdo 004 de 2019 del Archivo General de la Nación, que entre otros aspectos contempla en el Artículo 12, numeral</t>
    </r>
    <r>
      <rPr>
        <i/>
        <sz val="10"/>
        <color theme="1"/>
        <rFont val="Arial"/>
        <family val="2"/>
      </rPr>
      <t xml:space="preserve"> 2.3:  "La historia institucional debe contener las estructuras orgánicas reconstruidas para los diferentes periodos de historia de la entidad"</t>
    </r>
    <r>
      <rPr>
        <sz val="10"/>
        <color theme="1"/>
        <rFont val="Arial"/>
        <family val="2"/>
      </rPr>
      <t>.                                Con base en lo anterior como avance para el desarrollo de esta actividad se adjuntan los organigramas que se han reconstruido desde el año de 1886 hasta el año de 1976.</t>
    </r>
  </si>
  <si>
    <t xml:space="preserve">No se incluye en el seguimiento, teniendo en  cuenta que  la fecha de inicio de ejecución de esta actividad es a a partir del  01 de junio de 2023. </t>
  </si>
  <si>
    <t>Con corte a 31 de agosto , el Grupo de Gestión de Información y de Relación con el Ciudadano  presentó  como evidencia  el documento de estudios previos, en construcción, que contiene los comentarios y ajustes por las partes involucradas. Por lo anterior, se validó que la tarea se encuentra en desarrollo a  fin de dar cumplimiento  a la actividad   para la fecha pactada  30 de junio de 2025.</t>
  </si>
  <si>
    <t xml:space="preserve">El Grupo de  Gestión de  Información y de Relación con el ciudadano presentó como evidencia el Contrato de Prestación de Servicios No. 3.419-2023, cuyo objeto es:  "Prestar los Servicios profesionales para elaborar el documento de Historia Institucional con fines archivísticos del Ministerio de Hacienda y Crédito Público,   el cual entro en vigencia  el 04 de octubre de 2023. La Oficina de Control Interno evidenció avance en la construcción de los organigramas, los cuales hacen parte de los anexos de las tablas de Valoración Documental, según lo informado  por el Grupo de Gestión de Información y de Relación con el ciudadano.                                                                                                                                                                                                                                                                                                                                </t>
  </si>
  <si>
    <t xml:space="preserve">El Grupo de  Gestión de  Información y de Relación con el ciudadano presentó como evidencia los estudios previos que soportan la solicitud de personal para la intervención del fondo acumulado de la Entidad y cuya finalidad es la elaboración de las TVD.
Al respecto, es importante precisar que la Oficina de Control Interno realizó la inclusión en el Plan Anual de Auditorías 2024, del proyecto de Inversión "fortalecimiento de la Gestión documental institucional del Ministerio de Hacienda y Crédito Publico Nacional".                                                                                                                                                                                                                                                                                          </t>
  </si>
  <si>
    <r>
      <t>Si bien, para el presente trimestre el Grupo de Gestión de Información y de Relación con el Ciudadano no reportó avances para estas 2 tareas, en el formato de Excel, mediante radicado No. 3-2024-008397 del 13 de junio de 2023 la Oficina de Control Interno solicito al Grupo informar los avances en materia contractual, para el caso, mediante radicado No.  3-2024-008612 del 17/06/2024 se informó que "</t>
    </r>
    <r>
      <rPr>
        <i/>
        <sz val="10"/>
        <color rgb="FF000000"/>
        <rFont val="Arial"/>
      </rPr>
      <t>Atendiendo lo dispuesto en el Acuerdo 004 de 2019, compilado en el Acuerdo 001 de 2024, Título 5, Capítulo 1, Sección 2 y Artículo 5.1.2.3, el MHCP en el marco de la actividad y para la vigencia 2023, avanzó en las siguientes actividades: FASE I: 1. Historia Institucional. 2. Documentos que contribuyeron a establecer o reconstruir las estructuras orgánicas de cada periodo de la Historia Institucional de la Entidad. 3. Documentos que contribuyeron a establecer las funciones de las unidades administrativas que conformaron las estructuras orgánicas de la Entidad. La finalidad esencial de la historia institucional es la reconstitución del principio de procedencia como base para el desarrollo de los procesos de organización de los fondos documentales acumulados, al restablecer el contexto histórico de la institución productora y ligar a los documentos con su oficina productora y al orden originario que tuvieron en el momento de ser producidos. De acuerdo con lo anteriormente descrito, a partir del análisis de la normatividad interna y externa que regula al Ministerio de Hacienda y Crédito Público, se logró establecer que para el periodo de tiempo comprendido entre los años de 1886 a 1992 la entidad, presentó los siguientes cambios en su razón social:
● Ministerio de Hacienda (1886 - 1905)
● Ministerio de Hacienda y Tesoro (1905 - 1909)
● Ministerio de Hacienda (1909 - 1923)
● Ministerio de Hacienda y Crédito Público (1923 -); Al respecto, es necesario señalar que para la elaboración del instrumento archivístico se debe conformar un equipo interdisciplinario; (Archivista, Historiador, abogado), por tal razón en la vigencia 2024, la Subdirección de Servicios y de Relación con el Ciudadano, ajustó el estudio previo correspondiente a los profesionales archivistas, remitido en el sexto seguimiento del PMA, proceso que actualmente se encuentra en asesoría por parte del Grupo de Contratación Directa. Referente a los estudios previos correspondientes a los profesionales (Historiador, Abogado), están en proceso de estructuración. (Acción 5, T2). Es importante precisar que, las Tablas de Valoración Documental – TVD se elaboran y convalidan por cada cambio presentado en la razón social de la entidad, teniendo en cuenta la versión actual de la Historia Institucional con fines Archivísticos, la entidad debe elaborar 4 Tablas de valoración Documental, este dato puede cambiar a medida que avancemos en la elaboración del instrumento.
Dicho lo anterior, es necesario revisar la fecha de culminación de la actividad la cual está programada, para el 15 de diciembre de 2025".</t>
    </r>
  </si>
  <si>
    <t>En el marco del seguimiento al cumplimento de las actividades del Plan de Mejoramiento Archivístico, el Grupo de Gestión de la Información y de Relación con el Ciudadano, remitió a la Oficina de Control Interno soportes sobre la suscripción de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cuales a la fecha de corte del presente informe presentan avances en su ejecución relacionados con la recopilación normativa, como insumo para la estructuración de las etapas 1, 2 y 3; estructuración de la línea de tiempo y cuadros evolutivos de la estructura orgánica y funcional del Ministerio de Hacienda y Crédito Público, desde la vigencia de 1886 a 1995.</t>
  </si>
  <si>
    <t xml:space="preserve">No se incluye en el seguimiento, teniendo en  cuenta que  la fecha de inicio de ejecución de esta actividad es a a partir del  01 de septiembre  de 2023. </t>
  </si>
  <si>
    <t>Para el trimestre de junio a agosto de 2024, no se presenta avance. 
El alcance y fecha de la tarea se revisará en la mesa técnica solicitada al AGN, mediante radicado 2-2024-043133 del 13 de agosto</t>
  </si>
  <si>
    <t>En el marco del seguimiento al cumplimento de las actividades del Plan de Mejoramiento Archivístico, el Grupo de Gestión de la Información y de Relación con el Ciudadano, no presentó avance de la tarea; no obstante precisó que el alcance y fecha de la tarea se revisará en la mesa técnica solicitada al AGN, mediante radicado 2-2024-043133 del 13 de agosto</t>
  </si>
  <si>
    <r>
      <t xml:space="preserve">Para el último trimestre, se presenta un avance del 91% en las actividades correspondientes a la organización de los archivos de gestión custodiados y que </t>
    </r>
    <r>
      <rPr>
        <b/>
        <sz val="10"/>
        <color theme="1"/>
        <rFont val="Arial"/>
        <family val="2"/>
      </rPr>
      <t xml:space="preserve">corresponden a 8 Grupos: </t>
    </r>
    <r>
      <rPr>
        <sz val="10"/>
        <color theme="1"/>
        <rFont val="Arial"/>
        <family val="2"/>
      </rPr>
      <t xml:space="preserve">Mesa de Dinero, Gestión de Liquidez, Flujo de Caja, Investigación y Desarrollo, Pasivos de la Nación, Gestión Integral de Riesgos, Programación y Negociación, Desembolsos y a la Subdirección de Asociaciones Público Privadas, para </t>
    </r>
    <r>
      <rPr>
        <b/>
        <sz val="10"/>
        <color theme="1"/>
        <rFont val="Arial"/>
        <family val="2"/>
      </rPr>
      <t xml:space="preserve">un total de: 9 dependencias. 
</t>
    </r>
  </si>
  <si>
    <r>
      <t>*Referente a esta actividad en lo concerniente a la organización de los archivos de gestión que estaban pendientes de centralizar correspondientes a ocho (8) Grupos de trabajo y una (1) Subdirección, ya fueron organizados en su totalidad, como evidencia de ellos se anexan los inventarios que corresponden a los Grupos de:</t>
    </r>
    <r>
      <rPr>
        <b/>
        <sz val="10"/>
        <color rgb="FF000000"/>
        <rFont val="Arial"/>
      </rPr>
      <t xml:space="preserve"> </t>
    </r>
    <r>
      <rPr>
        <sz val="10"/>
        <color rgb="FF000000"/>
        <rFont val="Arial"/>
      </rPr>
      <t xml:space="preserve">Mesa de Dinero, Gestión de Liquidez, Flujo de Caja, Investigación y Desarrollo, Pasivos de la Nación, Gestión Integral de Riesgos, Programación y Negociación, Desembolsos y a la Subdirección de Asociaciones Público Privadas.                                                       
</t>
    </r>
    <r>
      <rPr>
        <b/>
        <sz val="10"/>
        <color rgb="FF000000"/>
        <rFont val="Arial"/>
      </rPr>
      <t xml:space="preserve">* </t>
    </r>
    <r>
      <rPr>
        <sz val="10"/>
        <color rgb="FF000000"/>
        <rFont val="Arial"/>
      </rPr>
      <t xml:space="preserve">En cuanto a las demás dependencias, aún se está realizando el proceso de clasificación y ordenación de los mismos. Como evidencia de lo anterior, se adjuntan los inventarios documentales. Es de aclarar que, los Formatos de Inventario Documental, a la fecha no se encuentran totalmente diligenciados, toda vez que es una actividad en la que se trabaja diariamente. </t>
    </r>
  </si>
  <si>
    <t>* Se remiten Sesenta y ocho (68) Inventarios documentales de las dependencias que ya se encuentran intervenidas en su totalidad.                                                     * Se remiten Siete (7) Inventarios documentales de las dependencias que aún se encuentran en proceso de intervención.                                            * Se remite formato de Control de préstamo de expedientes.</t>
  </si>
  <si>
    <t xml:space="preserve">                                                          * Se remiten Cinco (5) Inventarios documentales de las dependencias que aún se encuentran en proceso de intervención.                                            </t>
  </si>
  <si>
    <t>En desarrollo, se evidenció el estado de avance de la organización de archivo gestión custodiados,  se está circunscribiendo la actividad de las  9 dependencias identificadas por el Grupo de Gestión de Información y de Relación con el Ciudadano que no habían entregado la documentación y se efectuó el cálculo de avance con base en  el trabajo adelantado</t>
  </si>
  <si>
    <t xml:space="preserve">En desarrollo del seguimiento, se evidenció avance en lo que respecta a la organización de archivo gestión custodiados.  Como evidencia se suministró el inventario documental de 8 dependencias y el inventario de reporte de seguimiento señalando el avance de 1076 carpetas, quedando pendiente 725. </t>
  </si>
  <si>
    <t>Ese recibió la versión preliminar  de  78  inventarios documentales , los cuales  se encuentran en actualización , desarrollo y ejecución,  toda vez que, el Grupo de Gestión de Información y de Relación con el Ciudadano, manifestó  que  esta actividad depende de las Tablas de retención Documental.</t>
  </si>
  <si>
    <t xml:space="preserve">El Grupo de Gestión de Información  y de Relación con el Ciudadano remitió como evidencia  la versión preliminar  de 77  Inventarios documentales,  es  importante mencionar que de acuerdo con lo informado por el área responsable y lo evidenciado por parte de la Oficina de Control Interno, no se encuentran totalmente diligenciados. El área responsable manifestó que se debe a que es una actividad en la que se trabaja diariamente y su fecha de cumplimiento es 30 de agosto de 2024, para la cual estiman cumplir con la actividad propuesta.  </t>
  </si>
  <si>
    <t>Seguimiento realizado con corte  a 30 de noviembre</t>
  </si>
  <si>
    <t>En el marco del Seguimiento al cumplimento de las actividades del Plan de Mejoramiento Archivístico, el Grupo de Gestión de la Información y de Relación con el Ciudadano, remitió a la Oficina de Control Interno  la ayuda de memoria de la mesa de trabajo realizada el  27 de febrero entre el AGN y el GGIRC, donde se establecieron compromisos para algunas tareas, incluyendo la remisión de Inventarios Documentales intervenidos, en Proceso y del formato de control de préstamo de expedientes.</t>
  </si>
  <si>
    <r>
      <t>En el marco del seguimiento al cumplimento de las actividades del Plan de Mejoramiento Archivístico, el Grupo de Gestión de la Información y de Relación con el Ciudadano, remitió a la Oficina de Control Interno los inventarios documentales de las dependencias que se encuentren en proceso de intervención; así como el cuadro de volumetría total de la entidad, en el que se evidencia que al 31 de mayo de 2024, el MHCP cuenta con un 91% de avance en la actualización de sus inventarios documentales. Así mismo, mediante radicado No. 3-2024-008397 del 13 de junio de 2023 la Oficina de Control Interno, solicito al Grupo de Gestión de la Información y de Relación con el Ciudadano actualizar el porcentaje de la acción, teniendo en cuenta que aun se encuentra en curso la actualización del inventario en 7 dependencias, a lo cual, mediante radicado No. 3-2024-008556 del 18/06/2024 el Grupo  indicó que "</t>
    </r>
    <r>
      <rPr>
        <i/>
        <sz val="10"/>
        <color rgb="FF000000"/>
        <rFont val="Arial"/>
      </rPr>
      <t>De acuerdo con lo anterior, la cifra se toma teniendo en cuenta: Cantidad de carpetas actuales, (E96) por el total de carpetas organizadas (D96), (ver cuadro de volumetría), de esta manera se obtiene el 91% de avance de organización de expedientes</t>
    </r>
    <r>
      <rPr>
        <sz val="10"/>
        <color rgb="FF000000"/>
        <rFont val="Arial"/>
      </rPr>
      <t>".</t>
    </r>
  </si>
  <si>
    <t xml:space="preserve">Esta actividad se culminó, de acuerdo con lo relacionado con el cuadro de volumetría. 
Para lo concerniente a la organización de la información de la Oficina de Control Disciplinario Interno-OCDI, esta actividad se culminó. Razón por la cual se adjunta cuadro con la información correspondiente. </t>
  </si>
  <si>
    <r>
      <t xml:space="preserve">En el marco del seguimiento al cumplimento de las actividades del Plan de Mejoramiento Archivístico, se suministró el  procedimiento </t>
    </r>
    <r>
      <rPr>
        <i/>
        <sz val="10"/>
        <color theme="1"/>
        <rFont val="Arial"/>
        <family val="2"/>
      </rPr>
      <t>entrega de documentos por desvinculación, traslado de funcionarios o por cesión, finalización del contrato de prestación de servicios</t>
    </r>
    <r>
      <rPr>
        <sz val="10"/>
        <color theme="1"/>
        <rFont val="Arial"/>
        <family val="2"/>
      </rPr>
      <t xml:space="preserve"> Versión 1 del 19 de septiembre de 2024, se validó en el Sistema de Monitoreo de la Gestión Integral - SMGI, sistema en el que la Entidad efectúa la gestión oficial de sus documentos, que este fue cargado y entró en vigencia desde el 04/10/2024. </t>
    </r>
  </si>
  <si>
    <t>En el marco del seguimiento al cumplimento de las actividades del Plan de Mejoramiento Archivístico, se remitieron siete (7) documentos en formato Excel producidos en el marco de la ejecución de los tres (3) contratos de prestación de servicios Nos. 3.279-2024,3.304-2024 y 3.313-2024, cuyos objetos se enmarcan en el desarrollo de las actividades relacionadas con la valoración jurídica, identificación del componente histórico y elaboración de las Tablas de Valoración Documental – TVD, los documentos remitidos corresponden a: 
-Plan de Trabajo Archivístico Integral Fondo Documental, aprobado por el Comité Institucional de Gestión y Desempeño.
-Cuadro de evolución orgánico funcional:
Periodo 1: (01/01/1924 a 19/03/1931) 
Periodo 2: (20/03/1931 a 02/05/1935)
-Cuadro de evolución orgánico funcional: Comparativo Etapa II
-Cuadro de evolución orgánico funcional: Comparativo Etapa III
Organigrama Ministerio de Tesoro
Organigrama Ministerio de Hacienda Etapa III
Organigrama Ministerio de Hacienda Etapa IV</t>
  </si>
  <si>
    <t xml:space="preserve">Teniendo en cuenta que con corte a agostó se hizo referencia a un requerimiento por parte del MHCP de la ejecución de una mesa técnica que se presentó ante el AGN, la OCI solicitó los soportes de la citada mesa, evidenciando que esta se llevó a cabo el 7 de octubre de 2024 y contó con la participación de funcionarios de la Dirección de Impuesto y Aduanas Nacionales - DIAN del MHCP y del  AGN, dentro de los temas tratados se observó que se abordaron temas relacionados con las tablas de valoración documental, haciendo referencia a que el MHCP cuenta con información que será remitida a la DIAN por competencia. </t>
  </si>
  <si>
    <t xml:space="preserve">En el marco del seguimiento al cumplimento de las actividades del Plan de Mejoramiento Archivístico se remitieron ciento cincuenta y tres (153)  documentos Excel corrrespondientes a las hojas de control de contratos de prestación de servicios con personas naturales, de la vigencia 2023, a su vez remitieron ciento sesenta y un (161) documentos PDF correspondientes a las hojas de control de hojas de vida de las vigencias 2022-54, 2023-54 y 2024-53. La anterior información corresponde a una muestra del 5% de las Hojas de Control de las Series de CONTRATOS - Contratos de Prestación de servicios y de la Serie de HISTORIAS LABORALES. 
A su vez remitierron seis (6) documentos que corresponden al registro fotográfico de la identificación del mobiliario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</si>
</sst>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4" x14ac:knownFonts="1">
    <font>
      <sz val="11"/>
      <color theme="1"/>
      <name val="Calibri"/>
      <family val="2"/>
      <scheme val="minor"/>
    </font>
    <font>
      <b/>
      <sz val="11"/>
      <color theme="1"/>
      <name val="Calibri"/>
      <family val="2"/>
      <scheme val="minor"/>
    </font>
    <font>
      <b/>
      <sz val="11"/>
      <name val="Arial"/>
      <family val="2"/>
    </font>
    <font>
      <b/>
      <sz val="11"/>
      <color indexed="30"/>
      <name val="Arial"/>
      <family val="2"/>
    </font>
    <font>
      <sz val="11"/>
      <name val="Arial"/>
      <family val="2"/>
    </font>
    <font>
      <b/>
      <sz val="9"/>
      <name val="Arial"/>
      <family val="2"/>
    </font>
    <font>
      <b/>
      <sz val="9"/>
      <color theme="1"/>
      <name val="Arial"/>
      <family val="2"/>
    </font>
    <font>
      <b/>
      <sz val="12"/>
      <color indexed="8"/>
      <name val="Arial"/>
      <family val="2"/>
    </font>
    <font>
      <b/>
      <sz val="8"/>
      <name val="Arial"/>
      <family val="2"/>
    </font>
    <font>
      <sz val="10"/>
      <name val="Arial"/>
      <family val="2"/>
    </font>
    <font>
      <b/>
      <sz val="10"/>
      <name val="Arial"/>
      <family val="2"/>
    </font>
    <font>
      <sz val="10"/>
      <color theme="1"/>
      <name val="Arial"/>
      <family val="2"/>
    </font>
    <font>
      <sz val="10"/>
      <color indexed="8"/>
      <name val="Arial"/>
      <family val="2"/>
    </font>
    <font>
      <sz val="9"/>
      <color indexed="81"/>
      <name val="Tahoma"/>
      <family val="2"/>
    </font>
    <font>
      <b/>
      <sz val="9"/>
      <color indexed="81"/>
      <name val="Tahoma"/>
      <family val="2"/>
    </font>
    <font>
      <b/>
      <sz val="10"/>
      <color theme="1"/>
      <name val="Arial"/>
      <family val="2"/>
    </font>
    <font>
      <sz val="8"/>
      <color theme="1"/>
      <name val="Arial"/>
      <family val="2"/>
    </font>
    <font>
      <i/>
      <sz val="10"/>
      <color theme="1"/>
      <name val="Arial"/>
      <family val="2"/>
    </font>
    <font>
      <i/>
      <sz val="10"/>
      <name val="Arial"/>
      <family val="2"/>
    </font>
    <font>
      <sz val="8"/>
      <name val="Calibri"/>
      <family val="2"/>
      <scheme val="minor"/>
    </font>
    <font>
      <sz val="10"/>
      <color rgb="FF000000"/>
      <name val="Arial"/>
      <family val="2"/>
    </font>
    <font>
      <sz val="10"/>
      <color rgb="FF000000"/>
      <name val="Arial"/>
    </font>
    <font>
      <b/>
      <sz val="10"/>
      <color rgb="FF000000"/>
      <name val="Arial"/>
    </font>
    <font>
      <i/>
      <sz val="10"/>
      <color rgb="FF000000"/>
      <name val="Arial"/>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FF"/>
        <bgColor rgb="FF000000"/>
      </patternFill>
    </fill>
  </fills>
  <borders count="3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05">
    <xf numFmtId="0" fontId="0" fillId="0" borderId="0" xfId="0"/>
    <xf numFmtId="0" fontId="2" fillId="0" borderId="4"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3" fillId="0" borderId="7" xfId="0" applyFont="1" applyBorder="1" applyAlignment="1">
      <alignment horizontal="center" vertical="center"/>
    </xf>
    <xf numFmtId="0" fontId="9" fillId="2" borderId="13" xfId="0" applyFont="1" applyFill="1" applyBorder="1" applyAlignment="1">
      <alignment horizontal="center" vertical="center" wrapText="1"/>
    </xf>
    <xf numFmtId="0" fontId="11" fillId="0" borderId="16"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1" fillId="2" borderId="4" xfId="0" applyFont="1" applyFill="1" applyBorder="1" applyAlignment="1">
      <alignment horizontal="center" vertical="center" wrapText="1"/>
    </xf>
    <xf numFmtId="0" fontId="9" fillId="5" borderId="4" xfId="0" applyFont="1" applyFill="1" applyBorder="1" applyAlignment="1">
      <alignment horizontal="justify" vertical="top" wrapText="1"/>
    </xf>
    <xf numFmtId="0" fontId="11" fillId="0" borderId="11" xfId="0" applyFont="1" applyBorder="1" applyAlignment="1">
      <alignment horizontal="justify" vertical="top" wrapText="1"/>
    </xf>
    <xf numFmtId="0" fontId="11" fillId="0" borderId="9" xfId="0" applyFont="1" applyBorder="1" applyAlignment="1">
      <alignment horizontal="justify" vertical="top" wrapText="1"/>
    </xf>
    <xf numFmtId="0" fontId="11" fillId="0" borderId="4" xfId="0" applyFont="1" applyBorder="1" applyAlignment="1">
      <alignment horizontal="justify" vertical="top" wrapText="1"/>
    </xf>
    <xf numFmtId="0" fontId="11" fillId="5" borderId="4" xfId="0" applyFont="1" applyFill="1" applyBorder="1" applyAlignment="1">
      <alignment horizontal="justify" vertical="top" wrapText="1"/>
    </xf>
    <xf numFmtId="0" fontId="9" fillId="5" borderId="13" xfId="0" applyFont="1" applyFill="1" applyBorder="1" applyAlignment="1">
      <alignment horizontal="justify" vertical="top" wrapText="1"/>
    </xf>
    <xf numFmtId="0" fontId="11" fillId="5" borderId="4" xfId="0" applyFont="1" applyFill="1" applyBorder="1" applyAlignment="1">
      <alignment horizontal="justify" vertical="center" wrapText="1"/>
    </xf>
    <xf numFmtId="0" fontId="9" fillId="0" borderId="0" xfId="0" applyFont="1" applyAlignment="1">
      <alignment horizontal="justify" vertical="center" wrapText="1"/>
    </xf>
    <xf numFmtId="9" fontId="9" fillId="0" borderId="0" xfId="0" applyNumberFormat="1" applyFont="1" applyAlignment="1">
      <alignment horizontal="justify" vertical="center" wrapText="1"/>
    </xf>
    <xf numFmtId="0" fontId="11" fillId="0" borderId="0" xfId="0" applyFont="1" applyAlignment="1">
      <alignment horizontal="justify" vertical="center" wrapText="1"/>
    </xf>
    <xf numFmtId="1" fontId="9" fillId="5" borderId="0" xfId="0" applyNumberFormat="1" applyFont="1" applyFill="1" applyAlignment="1">
      <alignment horizontal="center" vertical="top"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10" fillId="0" borderId="0" xfId="0" applyFont="1" applyAlignment="1">
      <alignment horizontal="right" vertical="center" wrapText="1"/>
    </xf>
    <xf numFmtId="0" fontId="11" fillId="0" borderId="0" xfId="0" applyFont="1" applyAlignment="1">
      <alignment horizontal="right" vertical="center" wrapText="1"/>
    </xf>
    <xf numFmtId="0" fontId="10" fillId="0" borderId="0" xfId="0" applyFont="1" applyAlignment="1">
      <alignment horizontal="justify" vertical="center" wrapText="1"/>
    </xf>
    <xf numFmtId="9" fontId="10" fillId="0" borderId="0" xfId="0" applyNumberFormat="1" applyFont="1" applyAlignment="1">
      <alignment horizontal="justify" vertical="center" wrapText="1"/>
    </xf>
    <xf numFmtId="10" fontId="10" fillId="0" borderId="0" xfId="0" applyNumberFormat="1" applyFont="1" applyAlignment="1">
      <alignment horizontal="center" vertical="center" wrapText="1"/>
    </xf>
    <xf numFmtId="0" fontId="0" fillId="0" borderId="0" xfId="0" applyAlignment="1">
      <alignment horizontal="center"/>
    </xf>
    <xf numFmtId="14" fontId="11" fillId="5" borderId="4" xfId="0" applyNumberFormat="1" applyFont="1" applyFill="1" applyBorder="1" applyAlignment="1">
      <alignment horizontal="center" vertical="center" wrapText="1"/>
    </xf>
    <xf numFmtId="10" fontId="11" fillId="5" borderId="4" xfId="0" applyNumberFormat="1" applyFont="1" applyFill="1" applyBorder="1" applyAlignment="1">
      <alignment horizontal="center" vertical="center" wrapText="1"/>
    </xf>
    <xf numFmtId="9" fontId="11" fillId="5" borderId="4" xfId="0" applyNumberFormat="1" applyFont="1" applyFill="1" applyBorder="1" applyAlignment="1">
      <alignment horizontal="center" vertical="center" wrapText="1"/>
    </xf>
    <xf numFmtId="164" fontId="11" fillId="5" borderId="4" xfId="0" applyNumberFormat="1" applyFont="1" applyFill="1" applyBorder="1" applyAlignment="1">
      <alignment horizontal="center" vertical="center" wrapText="1"/>
    </xf>
    <xf numFmtId="0" fontId="11" fillId="5" borderId="4" xfId="0" applyFont="1" applyFill="1" applyBorder="1" applyAlignment="1">
      <alignment horizontal="left" vertical="center" wrapText="1"/>
    </xf>
    <xf numFmtId="0" fontId="0" fillId="5" borderId="4" xfId="0" applyFill="1" applyBorder="1" applyAlignment="1">
      <alignment horizontal="left" vertical="top" wrapText="1"/>
    </xf>
    <xf numFmtId="0" fontId="11" fillId="5" borderId="4" xfId="0" applyFont="1" applyFill="1" applyBorder="1" applyAlignment="1">
      <alignment horizontal="center" vertical="center" wrapText="1"/>
    </xf>
    <xf numFmtId="0" fontId="16" fillId="5" borderId="4" xfId="0" applyFont="1" applyFill="1" applyBorder="1" applyAlignment="1">
      <alignment horizontal="justify" vertical="top" wrapText="1"/>
    </xf>
    <xf numFmtId="0" fontId="9" fillId="6" borderId="13" xfId="0" applyFont="1" applyFill="1" applyBorder="1" applyAlignment="1">
      <alignment horizontal="justify" vertical="top" wrapText="1"/>
    </xf>
    <xf numFmtId="14" fontId="9" fillId="6" borderId="13" xfId="0" applyNumberFormat="1" applyFont="1" applyFill="1" applyBorder="1" applyAlignment="1">
      <alignment horizontal="center" vertical="center" wrapText="1"/>
    </xf>
    <xf numFmtId="1" fontId="9" fillId="6" borderId="13" xfId="0" applyNumberFormat="1" applyFont="1" applyFill="1" applyBorder="1" applyAlignment="1">
      <alignment horizontal="center" vertical="center" wrapText="1"/>
    </xf>
    <xf numFmtId="10" fontId="9" fillId="6" borderId="13" xfId="0" applyNumberFormat="1" applyFont="1" applyFill="1" applyBorder="1" applyAlignment="1">
      <alignment horizontal="center" vertical="center" wrapText="1"/>
    </xf>
    <xf numFmtId="0" fontId="9" fillId="6" borderId="13" xfId="0" applyFont="1" applyFill="1" applyBorder="1" applyAlignment="1" applyProtection="1">
      <alignment horizontal="center" vertical="center" wrapText="1"/>
      <protection locked="0"/>
    </xf>
    <xf numFmtId="0" fontId="12" fillId="6" borderId="4" xfId="0" applyFont="1" applyFill="1" applyBorder="1" applyAlignment="1">
      <alignment horizontal="justify" vertical="top" wrapText="1"/>
    </xf>
    <xf numFmtId="14" fontId="9" fillId="6" borderId="4" xfId="0" applyNumberFormat="1" applyFont="1" applyFill="1" applyBorder="1" applyAlignment="1">
      <alignment horizontal="center" vertical="center" wrapText="1"/>
    </xf>
    <xf numFmtId="9" fontId="9" fillId="6" borderId="4" xfId="0" applyNumberFormat="1" applyFont="1" applyFill="1" applyBorder="1" applyAlignment="1">
      <alignment horizontal="center" vertical="center" wrapText="1"/>
    </xf>
    <xf numFmtId="1" fontId="9" fillId="6" borderId="4" xfId="0" applyNumberFormat="1" applyFont="1" applyFill="1" applyBorder="1" applyAlignment="1">
      <alignment horizontal="center" vertical="center" wrapText="1"/>
    </xf>
    <xf numFmtId="0" fontId="9" fillId="5" borderId="19" xfId="0" applyFont="1" applyFill="1" applyBorder="1" applyAlignment="1">
      <alignment horizontal="justify" vertical="top" wrapText="1"/>
    </xf>
    <xf numFmtId="0" fontId="9" fillId="5" borderId="1" xfId="0" applyFont="1" applyFill="1" applyBorder="1" applyAlignment="1">
      <alignment horizontal="justify" vertical="top" wrapText="1"/>
    </xf>
    <xf numFmtId="0" fontId="9" fillId="2" borderId="4" xfId="0" applyFont="1" applyFill="1" applyBorder="1" applyAlignment="1">
      <alignment horizontal="center" vertical="center" wrapText="1"/>
    </xf>
    <xf numFmtId="1" fontId="11" fillId="5" borderId="4" xfId="0" applyNumberFormat="1"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0" fontId="11" fillId="0" borderId="0" xfId="0" applyFont="1" applyAlignment="1">
      <alignment horizontal="left" vertical="center" wrapText="1"/>
    </xf>
    <xf numFmtId="0" fontId="3" fillId="0" borderId="6" xfId="0" applyFont="1" applyBorder="1" applyAlignment="1">
      <alignment vertical="center"/>
    </xf>
    <xf numFmtId="0" fontId="11" fillId="0" borderId="0" xfId="0" applyFont="1" applyAlignment="1">
      <alignment vertical="center" wrapText="1"/>
    </xf>
    <xf numFmtId="0" fontId="0" fillId="0" borderId="0" xfId="0" applyAlignment="1">
      <alignment vertical="center"/>
    </xf>
    <xf numFmtId="0" fontId="0" fillId="0" borderId="0" xfId="0" applyAlignment="1">
      <alignment horizontal="left" vertical="center"/>
    </xf>
    <xf numFmtId="0" fontId="11" fillId="0" borderId="4" xfId="0" applyFont="1" applyBorder="1" applyAlignment="1">
      <alignment horizontal="justify" vertical="center" wrapText="1"/>
    </xf>
    <xf numFmtId="9" fontId="11"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horizontal="left" vertical="center" wrapText="1"/>
    </xf>
    <xf numFmtId="0" fontId="11" fillId="0" borderId="14" xfId="0" applyFont="1" applyBorder="1" applyAlignment="1">
      <alignment vertical="center" wrapText="1"/>
    </xf>
    <xf numFmtId="0" fontId="11" fillId="0" borderId="13" xfId="0" applyFont="1" applyBorder="1" applyAlignment="1">
      <alignment vertical="center" wrapText="1"/>
    </xf>
    <xf numFmtId="0" fontId="11" fillId="0" borderId="15" xfId="0" applyFont="1" applyBorder="1" applyAlignment="1">
      <alignment vertical="center" wrapText="1"/>
    </xf>
    <xf numFmtId="0" fontId="11" fillId="0" borderId="8" xfId="0" applyFont="1" applyBorder="1" applyAlignment="1">
      <alignment vertical="center" wrapText="1"/>
    </xf>
    <xf numFmtId="0" fontId="11" fillId="0" borderId="8" xfId="0" applyFont="1" applyBorder="1" applyAlignment="1">
      <alignment horizontal="lef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8" xfId="0" applyFont="1" applyBorder="1" applyAlignment="1">
      <alignment vertical="center" wrapText="1"/>
    </xf>
    <xf numFmtId="0" fontId="11" fillId="0" borderId="18" xfId="0" applyFont="1" applyBorder="1" applyAlignment="1">
      <alignment horizontal="left" vertical="center" wrapText="1"/>
    </xf>
    <xf numFmtId="0" fontId="21" fillId="0" borderId="4" xfId="0" applyFont="1" applyBorder="1" applyAlignment="1">
      <alignment horizontal="left" vertical="center" wrapText="1"/>
    </xf>
    <xf numFmtId="0" fontId="11" fillId="0" borderId="4" xfId="0" applyFont="1" applyBorder="1" applyAlignment="1">
      <alignment horizontal="left" vertical="top" wrapText="1"/>
    </xf>
    <xf numFmtId="0" fontId="21" fillId="5" borderId="4" xfId="0" applyFont="1" applyFill="1" applyBorder="1" applyAlignment="1">
      <alignment horizontal="justify" vertical="center" wrapText="1"/>
    </xf>
    <xf numFmtId="0" fontId="21" fillId="0" borderId="4" xfId="0" applyFont="1" applyBorder="1" applyAlignment="1">
      <alignment horizontal="justify" vertical="center" wrapText="1"/>
    </xf>
    <xf numFmtId="0" fontId="20" fillId="8" borderId="4" xfId="0" applyFont="1" applyFill="1" applyBorder="1" applyAlignment="1">
      <alignment vertical="center" wrapText="1"/>
    </xf>
    <xf numFmtId="0" fontId="7" fillId="2" borderId="4" xfId="0" applyFont="1" applyFill="1" applyBorder="1" applyAlignment="1">
      <alignment vertical="center" wrapText="1"/>
    </xf>
    <xf numFmtId="0" fontId="20" fillId="5" borderId="4" xfId="0" applyFont="1" applyFill="1" applyBorder="1" applyAlignment="1">
      <alignment horizontal="justify" vertical="top" wrapText="1"/>
    </xf>
    <xf numFmtId="0" fontId="9" fillId="2" borderId="21" xfId="0" applyFont="1" applyFill="1" applyBorder="1" applyAlignment="1">
      <alignment horizontal="center" vertical="center" wrapText="1"/>
    </xf>
    <xf numFmtId="0" fontId="11" fillId="5" borderId="21" xfId="0" applyFont="1" applyFill="1" applyBorder="1" applyAlignment="1">
      <alignment horizontal="justify" vertical="top" wrapText="1"/>
    </xf>
    <xf numFmtId="14" fontId="11" fillId="5" borderId="21" xfId="0" applyNumberFormat="1" applyFont="1" applyFill="1" applyBorder="1" applyAlignment="1">
      <alignment horizontal="center" vertical="center" wrapText="1"/>
    </xf>
    <xf numFmtId="1" fontId="11" fillId="5" borderId="21" xfId="0" applyNumberFormat="1" applyFont="1" applyFill="1" applyBorder="1" applyAlignment="1">
      <alignment horizontal="center" vertical="center" wrapText="1"/>
    </xf>
    <xf numFmtId="10" fontId="11" fillId="5" borderId="21" xfId="0" applyNumberFormat="1" applyFont="1" applyFill="1" applyBorder="1" applyAlignment="1">
      <alignment horizontal="center" vertical="center" wrapText="1"/>
    </xf>
    <xf numFmtId="0" fontId="11" fillId="5" borderId="21" xfId="0" applyFont="1" applyFill="1" applyBorder="1" applyAlignment="1" applyProtection="1">
      <alignment horizontal="center" vertical="center" wrapText="1"/>
      <protection locked="0"/>
    </xf>
    <xf numFmtId="0" fontId="11" fillId="5" borderId="21" xfId="0" applyFont="1" applyFill="1" applyBorder="1" applyAlignment="1">
      <alignment horizontal="justify" vertical="center" wrapText="1"/>
    </xf>
    <xf numFmtId="0" fontId="11" fillId="0" borderId="21" xfId="0" applyFont="1" applyBorder="1" applyAlignment="1">
      <alignment vertical="center" wrapText="1"/>
    </xf>
    <xf numFmtId="0" fontId="11" fillId="0" borderId="21" xfId="0" applyFont="1" applyBorder="1" applyAlignment="1">
      <alignment horizontal="left" vertical="center" wrapText="1"/>
    </xf>
    <xf numFmtId="0" fontId="11" fillId="0" borderId="21" xfId="0" applyFont="1" applyBorder="1" applyAlignment="1">
      <alignment horizontal="justify" vertical="center" wrapText="1"/>
    </xf>
    <xf numFmtId="0" fontId="11" fillId="0" borderId="21" xfId="0" applyFont="1" applyBorder="1" applyAlignment="1">
      <alignment horizontal="justify" vertical="top" wrapText="1"/>
    </xf>
    <xf numFmtId="0" fontId="11" fillId="0" borderId="22" xfId="0" applyFont="1" applyBorder="1" applyAlignment="1">
      <alignment horizontal="justify" vertical="top" wrapText="1"/>
    </xf>
    <xf numFmtId="0" fontId="9" fillId="0" borderId="24" xfId="0" applyFont="1" applyBorder="1" applyAlignment="1">
      <alignment vertical="center" wrapText="1"/>
    </xf>
    <xf numFmtId="0" fontId="11" fillId="2" borderId="24" xfId="0" applyFont="1" applyFill="1" applyBorder="1" applyAlignment="1">
      <alignment horizontal="center" vertical="center" wrapText="1"/>
    </xf>
    <xf numFmtId="0" fontId="11" fillId="5" borderId="24" xfId="0" applyFont="1" applyFill="1" applyBorder="1" applyAlignment="1">
      <alignment horizontal="justify" vertical="center" wrapText="1"/>
    </xf>
    <xf numFmtId="14" fontId="11" fillId="5" borderId="24" xfId="0" applyNumberFormat="1" applyFont="1" applyFill="1" applyBorder="1" applyAlignment="1">
      <alignment horizontal="center" vertical="center" wrapText="1"/>
    </xf>
    <xf numFmtId="1" fontId="11" fillId="5" borderId="24" xfId="0" applyNumberFormat="1"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9" fontId="11" fillId="5" borderId="24" xfId="0" applyNumberFormat="1"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6" fillId="5" borderId="24" xfId="0" applyFont="1" applyFill="1" applyBorder="1" applyAlignment="1">
      <alignment horizontal="justify" vertical="top" wrapText="1"/>
    </xf>
    <xf numFmtId="0" fontId="11" fillId="0" borderId="24" xfId="0" applyFont="1" applyBorder="1" applyAlignment="1">
      <alignment vertical="center" wrapText="1"/>
    </xf>
    <xf numFmtId="0" fontId="11" fillId="0" borderId="24" xfId="0" applyFont="1" applyBorder="1" applyAlignment="1">
      <alignment horizontal="left" vertical="center" wrapText="1"/>
    </xf>
    <xf numFmtId="0" fontId="11" fillId="0" borderId="24" xfId="0" applyFont="1" applyBorder="1" applyAlignment="1">
      <alignment horizontal="justify" vertical="center" wrapText="1"/>
    </xf>
    <xf numFmtId="0" fontId="11" fillId="0" borderId="24" xfId="0" applyFont="1" applyBorder="1" applyAlignment="1">
      <alignment horizontal="justify" vertical="top" wrapText="1"/>
    </xf>
    <xf numFmtId="0" fontId="11" fillId="0" borderId="25" xfId="0" applyFont="1" applyBorder="1" applyAlignment="1">
      <alignment horizontal="justify" vertical="top" wrapText="1"/>
    </xf>
    <xf numFmtId="0" fontId="7" fillId="2" borderId="1" xfId="0" applyFont="1" applyFill="1" applyBorder="1" applyAlignment="1">
      <alignment vertical="center" wrapText="1"/>
    </xf>
    <xf numFmtId="0" fontId="7" fillId="2" borderId="21" xfId="0" applyFont="1" applyFill="1" applyBorder="1" applyAlignment="1">
      <alignment vertical="center" wrapText="1"/>
    </xf>
    <xf numFmtId="0" fontId="7" fillId="7" borderId="21" xfId="0" applyFont="1" applyFill="1" applyBorder="1" applyAlignment="1">
      <alignment vertical="center" wrapText="1"/>
    </xf>
    <xf numFmtId="0" fontId="5" fillId="2" borderId="24" xfId="0" applyFont="1" applyFill="1" applyBorder="1" applyAlignment="1">
      <alignment horizontal="center" vertical="center" wrapText="1"/>
    </xf>
    <xf numFmtId="0" fontId="11" fillId="5" borderId="13" xfId="0" applyFont="1" applyFill="1" applyBorder="1" applyAlignment="1">
      <alignment horizontal="justify" vertical="center" wrapText="1"/>
    </xf>
    <xf numFmtId="0" fontId="11" fillId="5" borderId="14" xfId="0" applyFont="1" applyFill="1" applyBorder="1" applyAlignment="1">
      <alignment horizontal="justify" vertical="center" wrapText="1"/>
    </xf>
    <xf numFmtId="0" fontId="11" fillId="5" borderId="19"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21" fillId="5" borderId="1" xfId="0" applyFont="1" applyFill="1" applyBorder="1" applyAlignment="1">
      <alignment horizontal="justify" vertical="center" wrapText="1"/>
    </xf>
    <xf numFmtId="0" fontId="21" fillId="5" borderId="14" xfId="0" applyFont="1" applyFill="1" applyBorder="1" applyAlignment="1">
      <alignment horizontal="left" vertical="center" wrapText="1"/>
    </xf>
    <xf numFmtId="0" fontId="11" fillId="0" borderId="13" xfId="0" applyFont="1" applyBorder="1" applyAlignment="1">
      <alignment horizontal="justify" vertical="center" wrapText="1"/>
    </xf>
    <xf numFmtId="10" fontId="11" fillId="5" borderId="4" xfId="0" applyNumberFormat="1" applyFont="1" applyFill="1" applyBorder="1" applyAlignment="1">
      <alignment horizontal="center" vertical="center" wrapText="1"/>
    </xf>
    <xf numFmtId="0" fontId="5" fillId="2" borderId="2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3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21" fillId="0" borderId="4" xfId="0" applyFont="1" applyBorder="1" applyAlignment="1">
      <alignment horizontal="center" vertical="center" wrapText="1"/>
    </xf>
    <xf numFmtId="10" fontId="9" fillId="5" borderId="10" xfId="0" applyNumberFormat="1" applyFont="1" applyFill="1" applyBorder="1" applyAlignment="1">
      <alignment horizontal="center" vertical="center" wrapText="1"/>
    </xf>
    <xf numFmtId="10" fontId="9" fillId="5" borderId="17" xfId="0" applyNumberFormat="1" applyFont="1" applyFill="1" applyBorder="1" applyAlignment="1">
      <alignment horizontal="center" vertical="center" wrapText="1"/>
    </xf>
    <xf numFmtId="10" fontId="9" fillId="5" borderId="13" xfId="0" applyNumberFormat="1" applyFont="1" applyFill="1" applyBorder="1" applyAlignment="1">
      <alignment horizontal="center" vertical="center" wrapText="1"/>
    </xf>
    <xf numFmtId="10" fontId="11" fillId="5" borderId="24" xfId="0" applyNumberFormat="1" applyFont="1" applyFill="1" applyBorder="1" applyAlignment="1">
      <alignment horizontal="center" vertical="center" wrapText="1"/>
    </xf>
    <xf numFmtId="0" fontId="10" fillId="0" borderId="0" xfId="0" applyFont="1" applyAlignment="1">
      <alignment horizontal="right" vertical="center" wrapText="1"/>
    </xf>
    <xf numFmtId="0" fontId="9" fillId="0" borderId="16"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3" xfId="0" applyFont="1" applyBorder="1" applyAlignment="1">
      <alignment horizontal="justify" vertical="top" wrapText="1"/>
    </xf>
    <xf numFmtId="0" fontId="9" fillId="0" borderId="4" xfId="0" applyFont="1" applyBorder="1" applyAlignment="1">
      <alignment horizontal="justify" vertical="top" wrapText="1"/>
    </xf>
    <xf numFmtId="0" fontId="5" fillId="2" borderId="13"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9" fillId="0" borderId="13" xfId="0" applyFont="1" applyBorder="1" applyAlignment="1">
      <alignment vertical="center" wrapText="1"/>
    </xf>
    <xf numFmtId="0" fontId="11" fillId="0" borderId="4" xfId="0" applyFont="1" applyBorder="1" applyAlignment="1">
      <alignment vertical="center" wrapText="1"/>
    </xf>
    <xf numFmtId="0" fontId="9"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5" fillId="2" borderId="9" xfId="0" applyFont="1" applyFill="1" applyBorder="1" applyAlignment="1">
      <alignment horizontal="center" vertical="center" textRotation="89" wrapText="1"/>
    </xf>
    <xf numFmtId="0" fontId="5" fillId="2" borderId="23" xfId="0" applyFont="1" applyFill="1" applyBorder="1" applyAlignment="1">
      <alignment horizontal="center" vertical="center" textRotation="89" wrapText="1"/>
    </xf>
    <xf numFmtId="0" fontId="9" fillId="0" borderId="4" xfId="0" applyFont="1" applyBorder="1" applyAlignment="1">
      <alignment vertical="center" wrapText="1"/>
    </xf>
    <xf numFmtId="0" fontId="9" fillId="0" borderId="24" xfId="0" applyFont="1" applyBorder="1" applyAlignment="1">
      <alignment vertical="center"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5" fillId="2" borderId="20" xfId="0" applyFont="1" applyFill="1" applyBorder="1" applyAlignment="1">
      <alignment horizontal="center" vertical="center" textRotation="89" wrapText="1"/>
    </xf>
    <xf numFmtId="0" fontId="9" fillId="0" borderId="21" xfId="0" applyFont="1" applyBorder="1" applyAlignment="1">
      <alignment vertical="center" wrapText="1"/>
    </xf>
    <xf numFmtId="10" fontId="11" fillId="5" borderId="21" xfId="0" applyNumberFormat="1" applyFont="1" applyFill="1" applyBorder="1" applyAlignment="1">
      <alignment horizontal="center" vertical="center" wrapText="1"/>
    </xf>
    <xf numFmtId="0" fontId="5" fillId="2" borderId="10" xfId="0" applyFont="1" applyFill="1" applyBorder="1" applyAlignment="1" applyProtection="1">
      <alignment vertical="center" wrapText="1"/>
      <protection locked="0"/>
    </xf>
    <xf numFmtId="0" fontId="5" fillId="2" borderId="26" xfId="0" applyFont="1" applyFill="1" applyBorder="1" applyAlignment="1" applyProtection="1">
      <alignment vertical="center" wrapText="1"/>
      <protection locked="0"/>
    </xf>
    <xf numFmtId="0" fontId="5" fillId="2" borderId="10" xfId="0"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3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7"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1" fillId="4" borderId="11" xfId="0" applyFont="1" applyFill="1" applyBorder="1" applyAlignment="1">
      <alignment horizontal="center" vertical="center"/>
    </xf>
    <xf numFmtId="0" fontId="1" fillId="4" borderId="25" xfId="0" applyFont="1" applyFill="1" applyBorder="1" applyAlignment="1">
      <alignment horizontal="center" vertical="center"/>
    </xf>
    <xf numFmtId="0" fontId="5" fillId="3" borderId="4" xfId="0" applyFont="1" applyFill="1" applyBorder="1" applyAlignment="1" applyProtection="1">
      <alignment vertical="center" wrapText="1"/>
      <protection locked="0"/>
    </xf>
    <xf numFmtId="0" fontId="5" fillId="3" borderId="24" xfId="0" applyFont="1" applyFill="1" applyBorder="1" applyAlignment="1" applyProtection="1">
      <alignment vertical="center" wrapText="1"/>
      <protection locked="0"/>
    </xf>
    <xf numFmtId="0" fontId="8" fillId="4" borderId="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2" borderId="10" xfId="0" applyFont="1" applyFill="1" applyBorder="1" applyAlignment="1">
      <alignment vertical="center" wrapText="1"/>
    </xf>
    <xf numFmtId="0" fontId="5" fillId="2" borderId="26" xfId="0" applyFont="1" applyFill="1" applyBorder="1" applyAlignment="1">
      <alignment vertical="center" wrapText="1"/>
    </xf>
    <xf numFmtId="0" fontId="5" fillId="2" borderId="29"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2" fillId="0" borderId="1" xfId="0" applyFont="1" applyBorder="1" applyAlignment="1">
      <alignment horizontal="left"/>
    </xf>
    <xf numFmtId="0" fontId="2" fillId="0" borderId="2" xfId="0" applyFont="1" applyBorder="1" applyAlignment="1">
      <alignment horizontal="left"/>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left"/>
    </xf>
    <xf numFmtId="0" fontId="2" fillId="0" borderId="1" xfId="0" applyFont="1" applyBorder="1" applyAlignment="1">
      <alignment horizontal="left" vertical="center"/>
    </xf>
    <xf numFmtId="0" fontId="2" fillId="0" borderId="2" xfId="0" applyFont="1" applyBorder="1" applyAlignment="1">
      <alignment horizontal="left" vertical="center"/>
    </xf>
    <xf numFmtId="14" fontId="3" fillId="0" borderId="1" xfId="0" applyNumberFormat="1"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6" fillId="0" borderId="10" xfId="0" applyFont="1" applyBorder="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1">
    <cellStyle name="Normal" xfId="0" builtinId="0"/>
  </cellStyles>
  <dxfs count="3">
    <dxf>
      <fill>
        <patternFill patternType="solid">
          <fgColor rgb="FFED7D31"/>
          <bgColor rgb="FF0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82"/>
  <sheetViews>
    <sheetView showGridLines="0" tabSelected="1" topLeftCell="C8" zoomScale="120" zoomScaleNormal="120" zoomScaleSheetLayoutView="85" zoomScalePageLayoutView="55" workbookViewId="0">
      <pane xSplit="2" ySplit="3" topLeftCell="AU23" activePane="bottomRight" state="frozen"/>
      <selection pane="topRight" activeCell="E8" sqref="E8"/>
      <selection pane="bottomLeft" activeCell="C11" sqref="C11"/>
      <selection pane="bottomRight" activeCell="AX29" sqref="AW25:AX29"/>
    </sheetView>
  </sheetViews>
  <sheetFormatPr baseColWidth="10" defaultColWidth="11.42578125" defaultRowHeight="15" x14ac:dyDescent="0.25"/>
  <cols>
    <col min="2" max="2" width="25" customWidth="1"/>
    <col min="3" max="3" width="9.7109375" customWidth="1"/>
    <col min="4" max="4" width="10.42578125" customWidth="1"/>
    <col min="5" max="5" width="9.42578125" bestFit="1" customWidth="1"/>
    <col min="6" max="6" width="24.140625" customWidth="1"/>
    <col min="7" max="7" width="10.28515625" bestFit="1" customWidth="1"/>
    <col min="8" max="8" width="15.85546875" customWidth="1"/>
    <col min="9" max="9" width="11.42578125" style="31" customWidth="1"/>
    <col min="10" max="10" width="13.85546875" style="31" customWidth="1"/>
    <col min="11" max="11" width="21" customWidth="1"/>
    <col min="12" max="12" width="15.85546875" customWidth="1"/>
    <col min="13" max="13" width="28.85546875" hidden="1" customWidth="1"/>
    <col min="14" max="14" width="26.140625" hidden="1" customWidth="1"/>
    <col min="15" max="15" width="31.5703125" hidden="1" customWidth="1"/>
    <col min="16" max="16" width="32.140625" hidden="1" customWidth="1"/>
    <col min="17" max="17" width="32.5703125" hidden="1" customWidth="1"/>
    <col min="18" max="19" width="35.5703125" hidden="1" customWidth="1"/>
    <col min="20" max="20" width="32.140625" style="57" hidden="1" customWidth="1"/>
    <col min="21" max="21" width="23.85546875" style="57" hidden="1" customWidth="1"/>
    <col min="22" max="22" width="35.5703125" hidden="1" customWidth="1"/>
    <col min="23" max="23" width="32.140625" style="57" hidden="1" customWidth="1"/>
    <col min="24" max="24" width="23.85546875" style="57" hidden="1" customWidth="1"/>
    <col min="25" max="25" width="37.140625" style="57" hidden="1" customWidth="1"/>
    <col min="26" max="26" width="22.28515625" style="57" hidden="1" customWidth="1"/>
    <col min="27" max="27" width="31.28515625" style="57" hidden="1" customWidth="1"/>
    <col min="28" max="34" width="27" style="57" hidden="1" customWidth="1"/>
    <col min="35" max="35" width="38.85546875" style="58" hidden="1" customWidth="1"/>
    <col min="36" max="36" width="27" style="58" hidden="1" customWidth="1"/>
    <col min="37" max="37" width="38.85546875" style="58" hidden="1" customWidth="1"/>
    <col min="38" max="40" width="27" style="58" hidden="1" customWidth="1"/>
    <col min="41" max="41" width="42.7109375" style="58" hidden="1" customWidth="1"/>
    <col min="42" max="43" width="27" style="58" hidden="1" customWidth="1"/>
    <col min="44" max="44" width="46.42578125" customWidth="1"/>
    <col min="45" max="45" width="38.140625" customWidth="1"/>
    <col min="46" max="46" width="23.85546875" customWidth="1"/>
    <col min="47" max="47" width="60.42578125" style="58" customWidth="1"/>
    <col min="48" max="48" width="35.85546875" style="58" customWidth="1"/>
    <col min="49" max="49" width="60.42578125" style="58" customWidth="1"/>
    <col min="50" max="50" width="35.85546875" style="58" customWidth="1"/>
    <col min="53" max="53" width="20.140625" customWidth="1"/>
  </cols>
  <sheetData>
    <row r="1" spans="1:53" ht="15.75" hidden="1" thickBot="1" x14ac:dyDescent="0.3"/>
    <row r="2" spans="1:53" ht="15.75" hidden="1" thickBot="1" x14ac:dyDescent="0.3"/>
    <row r="3" spans="1:53" ht="15.75" hidden="1" thickBot="1" x14ac:dyDescent="0.3">
      <c r="A3" s="180" t="s">
        <v>0</v>
      </c>
      <c r="B3" s="181"/>
      <c r="C3" s="182" t="s">
        <v>1</v>
      </c>
      <c r="D3" s="183"/>
      <c r="E3" s="183"/>
      <c r="F3" s="183"/>
      <c r="G3" s="183"/>
      <c r="H3" s="183"/>
      <c r="I3" s="184"/>
      <c r="J3" s="1" t="s">
        <v>2</v>
      </c>
      <c r="K3" s="185" t="s">
        <v>3</v>
      </c>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7"/>
    </row>
    <row r="4" spans="1:53" ht="15.75" hidden="1" thickBot="1" x14ac:dyDescent="0.3">
      <c r="A4" s="188" t="s">
        <v>4</v>
      </c>
      <c r="B4" s="188"/>
      <c r="C4" s="182" t="s">
        <v>5</v>
      </c>
      <c r="D4" s="183"/>
      <c r="E4" s="183"/>
      <c r="F4" s="183"/>
      <c r="G4" s="183"/>
      <c r="H4" s="183"/>
      <c r="I4" s="184"/>
      <c r="J4" s="189" t="s">
        <v>6</v>
      </c>
      <c r="K4" s="190"/>
      <c r="L4" s="191"/>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3"/>
    </row>
    <row r="5" spans="1:53" ht="15.75" hidden="1" thickBot="1" x14ac:dyDescent="0.3">
      <c r="A5" s="188" t="s">
        <v>7</v>
      </c>
      <c r="B5" s="188"/>
      <c r="C5" s="196" t="s">
        <v>8</v>
      </c>
      <c r="D5" s="197"/>
      <c r="E5" s="197"/>
      <c r="F5" s="197"/>
      <c r="G5" s="197"/>
      <c r="H5" s="197"/>
      <c r="I5" s="198"/>
      <c r="J5" s="199" t="s">
        <v>9</v>
      </c>
      <c r="K5" s="200"/>
      <c r="L5" s="191">
        <v>46006</v>
      </c>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3"/>
    </row>
    <row r="6" spans="1:53" ht="15.75" hidden="1" thickBot="1" x14ac:dyDescent="0.3">
      <c r="A6" s="188" t="s">
        <v>10</v>
      </c>
      <c r="B6" s="188"/>
      <c r="C6" s="2" t="s">
        <v>11</v>
      </c>
      <c r="D6" s="3"/>
      <c r="E6" s="3"/>
      <c r="F6" s="3"/>
      <c r="G6" s="3"/>
      <c r="H6" s="3"/>
      <c r="I6" s="4"/>
      <c r="J6" s="5"/>
      <c r="K6" s="6"/>
      <c r="L6" s="4"/>
      <c r="M6" s="4"/>
      <c r="N6" s="4"/>
      <c r="O6" s="4"/>
      <c r="P6" s="4"/>
      <c r="Q6" s="4"/>
      <c r="R6" s="4"/>
      <c r="S6" s="4"/>
      <c r="T6" s="55"/>
      <c r="U6" s="55"/>
      <c r="V6" s="4"/>
      <c r="W6" s="55"/>
      <c r="X6" s="55"/>
      <c r="Y6" s="55"/>
      <c r="Z6" s="55"/>
      <c r="AA6" s="55"/>
      <c r="AB6" s="55"/>
      <c r="AC6" s="55"/>
      <c r="AD6" s="55"/>
      <c r="AE6" s="55"/>
      <c r="AF6" s="55"/>
      <c r="AG6" s="55"/>
      <c r="AH6" s="55"/>
      <c r="AI6" s="3"/>
      <c r="AJ6" s="3"/>
      <c r="AK6" s="3"/>
      <c r="AL6" s="3"/>
      <c r="AM6" s="3"/>
      <c r="AN6" s="3"/>
      <c r="AO6" s="3"/>
      <c r="AP6" s="3"/>
      <c r="AQ6" s="3"/>
      <c r="AR6" s="4"/>
      <c r="AS6" s="4"/>
      <c r="AT6" s="4"/>
      <c r="AU6" s="3"/>
      <c r="AV6" s="3"/>
      <c r="AW6" s="3"/>
      <c r="AX6" s="3"/>
      <c r="AY6" s="4"/>
      <c r="AZ6" s="4"/>
      <c r="BA6" s="7"/>
    </row>
    <row r="7" spans="1:53" ht="26.25" hidden="1" customHeight="1" x14ac:dyDescent="0.25">
      <c r="A7" s="201" t="s">
        <v>12</v>
      </c>
      <c r="B7" s="201"/>
      <c r="C7" s="20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4"/>
    </row>
    <row r="8" spans="1:53" ht="42" customHeight="1" x14ac:dyDescent="0.25">
      <c r="A8" s="78" t="s">
        <v>13</v>
      </c>
      <c r="B8" s="106"/>
      <c r="C8" s="155" t="s">
        <v>26</v>
      </c>
      <c r="D8" s="118" t="s">
        <v>27</v>
      </c>
      <c r="E8" s="118" t="s">
        <v>28</v>
      </c>
      <c r="F8" s="118" t="s">
        <v>29</v>
      </c>
      <c r="G8" s="158" t="s">
        <v>30</v>
      </c>
      <c r="H8" s="159"/>
      <c r="I8" s="118" t="s">
        <v>31</v>
      </c>
      <c r="J8" s="118" t="s">
        <v>32</v>
      </c>
      <c r="K8" s="162" t="s">
        <v>33</v>
      </c>
      <c r="L8" s="118" t="s">
        <v>34</v>
      </c>
      <c r="M8" s="118" t="s">
        <v>35</v>
      </c>
      <c r="N8" s="118" t="s">
        <v>36</v>
      </c>
      <c r="O8" s="118" t="s">
        <v>37</v>
      </c>
      <c r="P8" s="107"/>
      <c r="Q8" s="107"/>
      <c r="R8" s="107"/>
      <c r="S8" s="107"/>
      <c r="T8" s="107"/>
      <c r="U8" s="107"/>
      <c r="V8" s="118" t="s">
        <v>44</v>
      </c>
      <c r="W8" s="177" t="s">
        <v>42</v>
      </c>
      <c r="X8" s="118" t="s">
        <v>43</v>
      </c>
      <c r="Y8" s="108" t="s">
        <v>14</v>
      </c>
      <c r="Z8" s="108"/>
      <c r="AA8" s="108" t="s">
        <v>15</v>
      </c>
      <c r="AB8" s="108"/>
      <c r="AC8" s="108" t="s">
        <v>16</v>
      </c>
      <c r="AD8" s="108"/>
      <c r="AE8" s="108" t="s">
        <v>17</v>
      </c>
      <c r="AF8" s="108"/>
      <c r="AG8" s="108" t="s">
        <v>18</v>
      </c>
      <c r="AH8" s="108"/>
      <c r="AI8" s="108" t="s">
        <v>19</v>
      </c>
      <c r="AJ8" s="108"/>
      <c r="AK8" s="108" t="s">
        <v>20</v>
      </c>
      <c r="AL8" s="108"/>
      <c r="AM8" s="124" t="s">
        <v>21</v>
      </c>
      <c r="AN8" s="124"/>
      <c r="AO8" s="118" t="s">
        <v>47</v>
      </c>
      <c r="AP8" s="177" t="s">
        <v>42</v>
      </c>
      <c r="AQ8" s="118" t="s">
        <v>43</v>
      </c>
      <c r="AR8" s="118" t="s">
        <v>261</v>
      </c>
      <c r="AS8" s="121" t="s">
        <v>42</v>
      </c>
      <c r="AT8" s="118" t="s">
        <v>43</v>
      </c>
      <c r="AU8" s="124" t="s">
        <v>22</v>
      </c>
      <c r="AV8" s="124"/>
      <c r="AW8" s="124" t="s">
        <v>275</v>
      </c>
      <c r="AX8" s="124"/>
      <c r="AY8" s="194" t="s">
        <v>23</v>
      </c>
      <c r="AZ8" s="194"/>
      <c r="BA8" s="195"/>
    </row>
    <row r="9" spans="1:53" ht="28.5" customHeight="1" x14ac:dyDescent="0.25">
      <c r="A9" s="165" t="s">
        <v>24</v>
      </c>
      <c r="B9" s="166" t="s">
        <v>25</v>
      </c>
      <c r="C9" s="156"/>
      <c r="D9" s="119"/>
      <c r="E9" s="119"/>
      <c r="F9" s="119"/>
      <c r="G9" s="160"/>
      <c r="H9" s="161"/>
      <c r="I9" s="119"/>
      <c r="J9" s="119"/>
      <c r="K9" s="163"/>
      <c r="L9" s="119"/>
      <c r="M9" s="119"/>
      <c r="N9" s="119"/>
      <c r="O9" s="119"/>
      <c r="P9" s="154" t="s">
        <v>38</v>
      </c>
      <c r="Q9" s="154" t="s">
        <v>39</v>
      </c>
      <c r="R9" s="154" t="s">
        <v>40</v>
      </c>
      <c r="S9" s="154" t="s">
        <v>41</v>
      </c>
      <c r="T9" s="175" t="s">
        <v>42</v>
      </c>
      <c r="U9" s="152" t="s">
        <v>43</v>
      </c>
      <c r="V9" s="119"/>
      <c r="W9" s="178"/>
      <c r="X9" s="119"/>
      <c r="Y9" s="169" t="s">
        <v>45</v>
      </c>
      <c r="Z9" s="169" t="s">
        <v>46</v>
      </c>
      <c r="AA9" s="169" t="s">
        <v>45</v>
      </c>
      <c r="AB9" s="169" t="s">
        <v>46</v>
      </c>
      <c r="AC9" s="169" t="s">
        <v>45</v>
      </c>
      <c r="AD9" s="169" t="s">
        <v>46</v>
      </c>
      <c r="AE9" s="169" t="s">
        <v>45</v>
      </c>
      <c r="AF9" s="169" t="s">
        <v>46</v>
      </c>
      <c r="AG9" s="169" t="s">
        <v>45</v>
      </c>
      <c r="AH9" s="169" t="s">
        <v>46</v>
      </c>
      <c r="AI9" s="125" t="s">
        <v>45</v>
      </c>
      <c r="AJ9" s="125" t="s">
        <v>46</v>
      </c>
      <c r="AK9" s="125" t="s">
        <v>45</v>
      </c>
      <c r="AL9" s="125" t="s">
        <v>46</v>
      </c>
      <c r="AM9" s="125" t="s">
        <v>45</v>
      </c>
      <c r="AN9" s="125" t="s">
        <v>46</v>
      </c>
      <c r="AO9" s="119"/>
      <c r="AP9" s="178"/>
      <c r="AQ9" s="119"/>
      <c r="AR9" s="119"/>
      <c r="AS9" s="122"/>
      <c r="AT9" s="119"/>
      <c r="AU9" s="125" t="s">
        <v>45</v>
      </c>
      <c r="AV9" s="125" t="s">
        <v>46</v>
      </c>
      <c r="AW9" s="125" t="s">
        <v>45</v>
      </c>
      <c r="AX9" s="125" t="s">
        <v>46</v>
      </c>
      <c r="AY9" s="171" t="s">
        <v>48</v>
      </c>
      <c r="AZ9" s="173" t="s">
        <v>49</v>
      </c>
      <c r="BA9" s="167" t="s">
        <v>50</v>
      </c>
    </row>
    <row r="10" spans="1:53" ht="15.75" thickBot="1" x14ac:dyDescent="0.3">
      <c r="A10" s="165"/>
      <c r="B10" s="166"/>
      <c r="C10" s="157"/>
      <c r="D10" s="120"/>
      <c r="E10" s="120"/>
      <c r="F10" s="120"/>
      <c r="G10" s="109" t="s">
        <v>51</v>
      </c>
      <c r="H10" s="109" t="s">
        <v>52</v>
      </c>
      <c r="I10" s="120"/>
      <c r="J10" s="120"/>
      <c r="K10" s="164"/>
      <c r="L10" s="120"/>
      <c r="M10" s="120"/>
      <c r="N10" s="120"/>
      <c r="O10" s="120"/>
      <c r="P10" s="120"/>
      <c r="Q10" s="120"/>
      <c r="R10" s="120"/>
      <c r="S10" s="120"/>
      <c r="T10" s="176"/>
      <c r="U10" s="153"/>
      <c r="V10" s="120"/>
      <c r="W10" s="179"/>
      <c r="X10" s="120"/>
      <c r="Y10" s="170"/>
      <c r="Z10" s="170"/>
      <c r="AA10" s="170"/>
      <c r="AB10" s="170"/>
      <c r="AC10" s="170"/>
      <c r="AD10" s="170"/>
      <c r="AE10" s="170"/>
      <c r="AF10" s="170"/>
      <c r="AG10" s="170"/>
      <c r="AH10" s="170"/>
      <c r="AI10" s="126"/>
      <c r="AJ10" s="126"/>
      <c r="AK10" s="126"/>
      <c r="AL10" s="126"/>
      <c r="AM10" s="126"/>
      <c r="AN10" s="126"/>
      <c r="AO10" s="120"/>
      <c r="AP10" s="179"/>
      <c r="AQ10" s="120"/>
      <c r="AR10" s="120"/>
      <c r="AS10" s="123"/>
      <c r="AT10" s="120"/>
      <c r="AU10" s="126"/>
      <c r="AV10" s="126"/>
      <c r="AW10" s="126"/>
      <c r="AX10" s="126"/>
      <c r="AY10" s="172"/>
      <c r="AZ10" s="174"/>
      <c r="BA10" s="168"/>
    </row>
    <row r="11" spans="1:53" ht="72.75" customHeight="1" x14ac:dyDescent="0.25">
      <c r="A11" s="141">
        <v>1</v>
      </c>
      <c r="B11" s="148" t="s">
        <v>53</v>
      </c>
      <c r="C11" s="149" t="s">
        <v>54</v>
      </c>
      <c r="D11" s="150" t="s">
        <v>55</v>
      </c>
      <c r="E11" s="80" t="s">
        <v>56</v>
      </c>
      <c r="F11" s="81" t="s">
        <v>57</v>
      </c>
      <c r="G11" s="82">
        <v>44683</v>
      </c>
      <c r="H11" s="82">
        <v>44742</v>
      </c>
      <c r="I11" s="83">
        <f>(H11-G11)/7</f>
        <v>8.4285714285714288</v>
      </c>
      <c r="J11" s="84">
        <v>1</v>
      </c>
      <c r="K11" s="85" t="s">
        <v>58</v>
      </c>
      <c r="L11" s="151">
        <f>AVERAGE(J11:J13)</f>
        <v>1</v>
      </c>
      <c r="M11" s="86" t="s">
        <v>59</v>
      </c>
      <c r="N11" s="86" t="s">
        <v>60</v>
      </c>
      <c r="O11" s="86" t="s">
        <v>60</v>
      </c>
      <c r="P11" s="86" t="s">
        <v>60</v>
      </c>
      <c r="Q11" s="86" t="s">
        <v>60</v>
      </c>
      <c r="R11" s="86" t="s">
        <v>60</v>
      </c>
      <c r="S11" s="86" t="s">
        <v>60</v>
      </c>
      <c r="T11" s="87" t="s">
        <v>61</v>
      </c>
      <c r="U11" s="87" t="s">
        <v>62</v>
      </c>
      <c r="V11" s="86" t="s">
        <v>60</v>
      </c>
      <c r="W11" s="86" t="s">
        <v>63</v>
      </c>
      <c r="X11" s="86" t="s">
        <v>62</v>
      </c>
      <c r="Y11" s="87" t="s">
        <v>64</v>
      </c>
      <c r="Z11" s="87" t="s">
        <v>65</v>
      </c>
      <c r="AA11" s="87" t="s">
        <v>64</v>
      </c>
      <c r="AB11" s="87" t="s">
        <v>65</v>
      </c>
      <c r="AC11" s="87" t="s">
        <v>64</v>
      </c>
      <c r="AD11" s="87" t="s">
        <v>65</v>
      </c>
      <c r="AE11" s="87" t="s">
        <v>66</v>
      </c>
      <c r="AF11" s="87" t="s">
        <v>66</v>
      </c>
      <c r="AG11" s="87" t="s">
        <v>66</v>
      </c>
      <c r="AH11" s="87" t="s">
        <v>66</v>
      </c>
      <c r="AI11" s="88" t="s">
        <v>66</v>
      </c>
      <c r="AJ11" s="88" t="s">
        <v>66</v>
      </c>
      <c r="AK11" s="88" t="s">
        <v>66</v>
      </c>
      <c r="AL11" s="88" t="s">
        <v>66</v>
      </c>
      <c r="AM11" s="89" t="s">
        <v>66</v>
      </c>
      <c r="AN11" s="89" t="s">
        <v>66</v>
      </c>
      <c r="AO11" s="86" t="s">
        <v>60</v>
      </c>
      <c r="AP11" s="81" t="s">
        <v>259</v>
      </c>
      <c r="AQ11" s="86" t="s">
        <v>62</v>
      </c>
      <c r="AR11" s="110" t="s">
        <v>60</v>
      </c>
      <c r="AS11" s="111" t="s">
        <v>262</v>
      </c>
      <c r="AT11" s="110" t="s">
        <v>62</v>
      </c>
      <c r="AU11" s="89" t="s">
        <v>66</v>
      </c>
      <c r="AV11" s="89" t="s">
        <v>66</v>
      </c>
      <c r="AW11" s="86" t="s">
        <v>66</v>
      </c>
      <c r="AX11" s="86" t="s">
        <v>277</v>
      </c>
      <c r="AY11" s="90"/>
      <c r="AZ11" s="90"/>
      <c r="BA11" s="91"/>
    </row>
    <row r="12" spans="1:53" ht="66" customHeight="1" x14ac:dyDescent="0.25">
      <c r="A12" s="141"/>
      <c r="B12" s="147"/>
      <c r="C12" s="143"/>
      <c r="D12" s="145"/>
      <c r="E12" s="12" t="s">
        <v>67</v>
      </c>
      <c r="F12" s="19" t="s">
        <v>68</v>
      </c>
      <c r="G12" s="32">
        <v>44683</v>
      </c>
      <c r="H12" s="32">
        <v>44925</v>
      </c>
      <c r="I12" s="52">
        <f t="shared" ref="I12:I29" si="0">(H12-G12)/7</f>
        <v>34.571428571428569</v>
      </c>
      <c r="J12" s="33">
        <v>1</v>
      </c>
      <c r="K12" s="34" t="s">
        <v>69</v>
      </c>
      <c r="L12" s="117"/>
      <c r="M12" s="19" t="s">
        <v>282</v>
      </c>
      <c r="N12" s="19" t="s">
        <v>60</v>
      </c>
      <c r="O12" s="19" t="s">
        <v>60</v>
      </c>
      <c r="P12" s="19" t="s">
        <v>60</v>
      </c>
      <c r="Q12" s="19" t="s">
        <v>60</v>
      </c>
      <c r="R12" s="19" t="s">
        <v>60</v>
      </c>
      <c r="S12" s="19" t="s">
        <v>60</v>
      </c>
      <c r="T12" s="61" t="s">
        <v>61</v>
      </c>
      <c r="U12" s="61" t="s">
        <v>62</v>
      </c>
      <c r="V12" s="19" t="s">
        <v>60</v>
      </c>
      <c r="W12" s="19" t="s">
        <v>63</v>
      </c>
      <c r="X12" s="19" t="s">
        <v>62</v>
      </c>
      <c r="Y12" s="61" t="s">
        <v>70</v>
      </c>
      <c r="Z12" s="61" t="s">
        <v>65</v>
      </c>
      <c r="AA12" s="61" t="s">
        <v>71</v>
      </c>
      <c r="AB12" s="61" t="s">
        <v>65</v>
      </c>
      <c r="AC12" s="61" t="s">
        <v>72</v>
      </c>
      <c r="AD12" s="61" t="s">
        <v>65</v>
      </c>
      <c r="AE12" s="61" t="s">
        <v>66</v>
      </c>
      <c r="AF12" s="61" t="s">
        <v>66</v>
      </c>
      <c r="AG12" s="61" t="s">
        <v>66</v>
      </c>
      <c r="AH12" s="61" t="s">
        <v>66</v>
      </c>
      <c r="AI12" s="63" t="s">
        <v>66</v>
      </c>
      <c r="AJ12" s="63" t="s">
        <v>66</v>
      </c>
      <c r="AK12" s="63" t="s">
        <v>66</v>
      </c>
      <c r="AL12" s="63" t="s">
        <v>66</v>
      </c>
      <c r="AM12" s="59" t="s">
        <v>66</v>
      </c>
      <c r="AN12" s="59" t="s">
        <v>66</v>
      </c>
      <c r="AO12" s="19" t="s">
        <v>60</v>
      </c>
      <c r="AP12" s="17" t="s">
        <v>259</v>
      </c>
      <c r="AQ12" s="19" t="s">
        <v>62</v>
      </c>
      <c r="AR12" s="110" t="s">
        <v>60</v>
      </c>
      <c r="AS12" s="111" t="s">
        <v>262</v>
      </c>
      <c r="AT12" s="19" t="s">
        <v>62</v>
      </c>
      <c r="AU12" s="59" t="s">
        <v>66</v>
      </c>
      <c r="AV12" s="59" t="s">
        <v>66</v>
      </c>
      <c r="AW12" s="19" t="s">
        <v>66</v>
      </c>
      <c r="AX12" s="19" t="s">
        <v>277</v>
      </c>
      <c r="AY12" s="16"/>
      <c r="AZ12" s="16"/>
      <c r="BA12" s="14"/>
    </row>
    <row r="13" spans="1:53" ht="159.75" customHeight="1" x14ac:dyDescent="0.25">
      <c r="A13" s="141"/>
      <c r="B13" s="147"/>
      <c r="C13" s="143"/>
      <c r="D13" s="145"/>
      <c r="E13" s="12" t="s">
        <v>73</v>
      </c>
      <c r="F13" s="19" t="s">
        <v>74</v>
      </c>
      <c r="G13" s="32">
        <v>44683</v>
      </c>
      <c r="H13" s="35">
        <v>44985</v>
      </c>
      <c r="I13" s="52">
        <f t="shared" si="0"/>
        <v>43.142857142857146</v>
      </c>
      <c r="J13" s="33">
        <v>1</v>
      </c>
      <c r="K13" s="34" t="s">
        <v>75</v>
      </c>
      <c r="L13" s="117"/>
      <c r="M13" s="19" t="s">
        <v>76</v>
      </c>
      <c r="N13" s="19" t="s">
        <v>77</v>
      </c>
      <c r="O13" s="19" t="s">
        <v>60</v>
      </c>
      <c r="P13" s="19" t="s">
        <v>60</v>
      </c>
      <c r="Q13" s="19" t="s">
        <v>60</v>
      </c>
      <c r="R13" s="19" t="s">
        <v>60</v>
      </c>
      <c r="S13" s="19" t="s">
        <v>78</v>
      </c>
      <c r="T13" s="61" t="s">
        <v>283</v>
      </c>
      <c r="U13" s="61" t="s">
        <v>62</v>
      </c>
      <c r="V13" s="19" t="s">
        <v>79</v>
      </c>
      <c r="W13" s="77" t="s">
        <v>284</v>
      </c>
      <c r="X13" s="19" t="s">
        <v>62</v>
      </c>
      <c r="Y13" s="61" t="s">
        <v>80</v>
      </c>
      <c r="Z13" s="61" t="s">
        <v>65</v>
      </c>
      <c r="AA13" s="61" t="s">
        <v>285</v>
      </c>
      <c r="AB13" s="61" t="s">
        <v>81</v>
      </c>
      <c r="AC13" s="61" t="s">
        <v>286</v>
      </c>
      <c r="AD13" s="61" t="s">
        <v>81</v>
      </c>
      <c r="AE13" s="61" t="s">
        <v>66</v>
      </c>
      <c r="AF13" s="61" t="s">
        <v>66</v>
      </c>
      <c r="AG13" s="61" t="s">
        <v>66</v>
      </c>
      <c r="AH13" s="61" t="s">
        <v>66</v>
      </c>
      <c r="AI13" s="63" t="s">
        <v>66</v>
      </c>
      <c r="AJ13" s="63" t="s">
        <v>66</v>
      </c>
      <c r="AK13" s="73" t="s">
        <v>287</v>
      </c>
      <c r="AL13" s="63" t="s">
        <v>82</v>
      </c>
      <c r="AM13" s="76" t="s">
        <v>255</v>
      </c>
      <c r="AN13" s="59" t="s">
        <v>84</v>
      </c>
      <c r="AO13" s="19" t="s">
        <v>79</v>
      </c>
      <c r="AP13" s="36" t="s">
        <v>83</v>
      </c>
      <c r="AQ13" s="19" t="s">
        <v>62</v>
      </c>
      <c r="AR13" s="19" t="s">
        <v>79</v>
      </c>
      <c r="AS13" s="112" t="s">
        <v>263</v>
      </c>
      <c r="AT13" s="19" t="s">
        <v>62</v>
      </c>
      <c r="AU13" s="19" t="s">
        <v>288</v>
      </c>
      <c r="AV13" s="59" t="s">
        <v>85</v>
      </c>
      <c r="AW13" s="19" t="s">
        <v>337</v>
      </c>
      <c r="AX13" s="19" t="s">
        <v>276</v>
      </c>
      <c r="AY13" s="16"/>
      <c r="AZ13" s="16"/>
      <c r="BA13" s="14"/>
    </row>
    <row r="14" spans="1:53" ht="111" customHeight="1" x14ac:dyDescent="0.25">
      <c r="A14" s="141"/>
      <c r="B14" s="147"/>
      <c r="C14" s="143" t="s">
        <v>86</v>
      </c>
      <c r="D14" s="145" t="s">
        <v>87</v>
      </c>
      <c r="E14" s="51" t="s">
        <v>56</v>
      </c>
      <c r="F14" s="17" t="s">
        <v>88</v>
      </c>
      <c r="G14" s="32">
        <v>44774</v>
      </c>
      <c r="H14" s="32">
        <v>44792</v>
      </c>
      <c r="I14" s="52">
        <f t="shared" si="0"/>
        <v>2.5714285714285716</v>
      </c>
      <c r="J14" s="33">
        <v>1</v>
      </c>
      <c r="K14" s="53" t="s">
        <v>89</v>
      </c>
      <c r="L14" s="117">
        <f>AVERAGE(J14:J16)</f>
        <v>1</v>
      </c>
      <c r="M14" s="19" t="s">
        <v>289</v>
      </c>
      <c r="N14" s="19" t="s">
        <v>60</v>
      </c>
      <c r="O14" s="19" t="s">
        <v>60</v>
      </c>
      <c r="P14" s="19" t="s">
        <v>60</v>
      </c>
      <c r="Q14" s="19" t="s">
        <v>60</v>
      </c>
      <c r="R14" s="19" t="s">
        <v>60</v>
      </c>
      <c r="S14" s="19" t="s">
        <v>60</v>
      </c>
      <c r="T14" s="61" t="s">
        <v>90</v>
      </c>
      <c r="U14" s="61" t="s">
        <v>91</v>
      </c>
      <c r="V14" s="19" t="s">
        <v>60</v>
      </c>
      <c r="W14" s="19" t="s">
        <v>92</v>
      </c>
      <c r="X14" s="19" t="s">
        <v>91</v>
      </c>
      <c r="Y14" s="61" t="s">
        <v>93</v>
      </c>
      <c r="Z14" s="61" t="s">
        <v>65</v>
      </c>
      <c r="AA14" s="61" t="s">
        <v>93</v>
      </c>
      <c r="AB14" s="61" t="s">
        <v>65</v>
      </c>
      <c r="AC14" s="61" t="s">
        <v>93</v>
      </c>
      <c r="AD14" s="61" t="s">
        <v>65</v>
      </c>
      <c r="AE14" s="61" t="s">
        <v>66</v>
      </c>
      <c r="AF14" s="61" t="s">
        <v>66</v>
      </c>
      <c r="AG14" s="61" t="s">
        <v>66</v>
      </c>
      <c r="AH14" s="61" t="s">
        <v>66</v>
      </c>
      <c r="AI14" s="63" t="s">
        <v>66</v>
      </c>
      <c r="AJ14" s="63" t="s">
        <v>66</v>
      </c>
      <c r="AK14" s="63" t="s">
        <v>66</v>
      </c>
      <c r="AL14" s="63" t="s">
        <v>66</v>
      </c>
      <c r="AM14" s="59" t="s">
        <v>66</v>
      </c>
      <c r="AN14" s="59" t="s">
        <v>66</v>
      </c>
      <c r="AO14" s="19" t="s">
        <v>60</v>
      </c>
      <c r="AP14" s="19" t="s">
        <v>94</v>
      </c>
      <c r="AQ14" s="19" t="s">
        <v>91</v>
      </c>
      <c r="AR14" s="110" t="s">
        <v>60</v>
      </c>
      <c r="AS14" s="111" t="s">
        <v>264</v>
      </c>
      <c r="AT14" s="110" t="s">
        <v>91</v>
      </c>
      <c r="AU14" s="59" t="s">
        <v>66</v>
      </c>
      <c r="AV14" s="59" t="s">
        <v>66</v>
      </c>
      <c r="AW14" s="19" t="s">
        <v>66</v>
      </c>
      <c r="AX14" s="19" t="s">
        <v>277</v>
      </c>
      <c r="AY14" s="16"/>
      <c r="AZ14" s="16"/>
      <c r="BA14" s="14"/>
    </row>
    <row r="15" spans="1:53" ht="230.25" customHeight="1" x14ac:dyDescent="0.25">
      <c r="A15" s="141"/>
      <c r="B15" s="147"/>
      <c r="C15" s="143"/>
      <c r="D15" s="145"/>
      <c r="E15" s="12" t="s">
        <v>67</v>
      </c>
      <c r="F15" s="19" t="s">
        <v>95</v>
      </c>
      <c r="G15" s="32">
        <v>44805</v>
      </c>
      <c r="H15" s="32">
        <v>45291</v>
      </c>
      <c r="I15" s="52">
        <f t="shared" si="0"/>
        <v>69.428571428571431</v>
      </c>
      <c r="J15" s="33">
        <v>1</v>
      </c>
      <c r="K15" s="34" t="s">
        <v>96</v>
      </c>
      <c r="L15" s="117"/>
      <c r="M15" s="38" t="s">
        <v>97</v>
      </c>
      <c r="N15" s="19" t="s">
        <v>98</v>
      </c>
      <c r="O15" s="19" t="s">
        <v>99</v>
      </c>
      <c r="P15" s="19" t="s">
        <v>100</v>
      </c>
      <c r="Q15" s="19" t="s">
        <v>290</v>
      </c>
      <c r="R15" s="19" t="s">
        <v>291</v>
      </c>
      <c r="S15" s="19" t="s">
        <v>292</v>
      </c>
      <c r="T15" s="61" t="s">
        <v>101</v>
      </c>
      <c r="U15" s="61" t="s">
        <v>62</v>
      </c>
      <c r="V15" s="19" t="s">
        <v>293</v>
      </c>
      <c r="W15" s="77" t="s">
        <v>103</v>
      </c>
      <c r="X15" s="19" t="s">
        <v>62</v>
      </c>
      <c r="Y15" s="61"/>
      <c r="Z15" s="61"/>
      <c r="AA15" s="61" t="s">
        <v>294</v>
      </c>
      <c r="AB15" s="61" t="s">
        <v>81</v>
      </c>
      <c r="AC15" s="61" t="s">
        <v>295</v>
      </c>
      <c r="AD15" s="61" t="s">
        <v>104</v>
      </c>
      <c r="AE15" s="61" t="s">
        <v>296</v>
      </c>
      <c r="AF15" s="61" t="s">
        <v>106</v>
      </c>
      <c r="AG15" s="61" t="s">
        <v>107</v>
      </c>
      <c r="AH15" s="61" t="s">
        <v>108</v>
      </c>
      <c r="AI15" s="63" t="s">
        <v>109</v>
      </c>
      <c r="AJ15" s="63" t="s">
        <v>109</v>
      </c>
      <c r="AK15" s="63" t="s">
        <v>297</v>
      </c>
      <c r="AL15" s="63" t="s">
        <v>82</v>
      </c>
      <c r="AM15" s="76" t="s">
        <v>298</v>
      </c>
      <c r="AN15" s="59" t="s">
        <v>84</v>
      </c>
      <c r="AO15" s="19" t="s">
        <v>110</v>
      </c>
      <c r="AP15" s="19" t="s">
        <v>111</v>
      </c>
      <c r="AQ15" s="19" t="s">
        <v>62</v>
      </c>
      <c r="AR15" s="110" t="s">
        <v>60</v>
      </c>
      <c r="AS15" s="111" t="s">
        <v>265</v>
      </c>
      <c r="AT15" s="19" t="s">
        <v>62</v>
      </c>
      <c r="AU15" s="19" t="s">
        <v>256</v>
      </c>
      <c r="AV15" s="59" t="s">
        <v>85</v>
      </c>
      <c r="AW15" s="19" t="s">
        <v>280</v>
      </c>
      <c r="AX15" s="19" t="s">
        <v>280</v>
      </c>
      <c r="AY15" s="16"/>
      <c r="AZ15" s="16"/>
      <c r="BA15" s="14"/>
    </row>
    <row r="16" spans="1:53" ht="232.5" customHeight="1" x14ac:dyDescent="0.25">
      <c r="A16" s="141"/>
      <c r="B16" s="147"/>
      <c r="C16" s="143"/>
      <c r="D16" s="140"/>
      <c r="E16" s="12" t="s">
        <v>73</v>
      </c>
      <c r="F16" s="19" t="s">
        <v>112</v>
      </c>
      <c r="G16" s="32">
        <v>44866</v>
      </c>
      <c r="H16" s="32">
        <v>44925</v>
      </c>
      <c r="I16" s="52">
        <f>(H16-G16)/7</f>
        <v>8.4285714285714288</v>
      </c>
      <c r="J16" s="33">
        <v>1</v>
      </c>
      <c r="K16" s="34" t="s">
        <v>113</v>
      </c>
      <c r="L16" s="117"/>
      <c r="M16" s="38" t="s">
        <v>97</v>
      </c>
      <c r="N16" s="17" t="s">
        <v>299</v>
      </c>
      <c r="O16" s="19" t="s">
        <v>114</v>
      </c>
      <c r="P16" s="19" t="s">
        <v>100</v>
      </c>
      <c r="Q16" s="19" t="s">
        <v>300</v>
      </c>
      <c r="R16" s="19" t="s">
        <v>301</v>
      </c>
      <c r="S16" s="19" t="s">
        <v>292</v>
      </c>
      <c r="T16" s="61" t="s">
        <v>101</v>
      </c>
      <c r="U16" s="61" t="s">
        <v>115</v>
      </c>
      <c r="V16" s="19" t="s">
        <v>293</v>
      </c>
      <c r="W16" s="19" t="s">
        <v>116</v>
      </c>
      <c r="X16" s="19" t="s">
        <v>115</v>
      </c>
      <c r="Y16" s="61"/>
      <c r="Z16" s="61"/>
      <c r="AA16" s="62" t="s">
        <v>302</v>
      </c>
      <c r="AB16" s="61" t="s">
        <v>81</v>
      </c>
      <c r="AC16" s="61" t="s">
        <v>303</v>
      </c>
      <c r="AD16" s="61" t="s">
        <v>104</v>
      </c>
      <c r="AE16" s="61" t="s">
        <v>118</v>
      </c>
      <c r="AF16" s="61" t="s">
        <v>118</v>
      </c>
      <c r="AG16" s="61" t="s">
        <v>118</v>
      </c>
      <c r="AH16" s="61" t="s">
        <v>118</v>
      </c>
      <c r="AI16" s="63" t="s">
        <v>118</v>
      </c>
      <c r="AJ16" s="63" t="s">
        <v>118</v>
      </c>
      <c r="AK16" s="63" t="s">
        <v>297</v>
      </c>
      <c r="AL16" s="63" t="s">
        <v>82</v>
      </c>
      <c r="AM16" s="59" t="s">
        <v>304</v>
      </c>
      <c r="AN16" s="59" t="s">
        <v>84</v>
      </c>
      <c r="AO16" s="19" t="s">
        <v>110</v>
      </c>
      <c r="AP16" s="19" t="s">
        <v>111</v>
      </c>
      <c r="AQ16" s="19" t="s">
        <v>62</v>
      </c>
      <c r="AR16" s="110" t="s">
        <v>60</v>
      </c>
      <c r="AS16" s="111" t="s">
        <v>265</v>
      </c>
      <c r="AT16" s="19" t="s">
        <v>115</v>
      </c>
      <c r="AU16" s="19" t="s">
        <v>256</v>
      </c>
      <c r="AV16" s="59" t="s">
        <v>85</v>
      </c>
      <c r="AW16" s="19" t="s">
        <v>280</v>
      </c>
      <c r="AX16" s="19" t="s">
        <v>280</v>
      </c>
      <c r="AY16" s="16"/>
      <c r="AZ16" s="16"/>
      <c r="BA16" s="14"/>
    </row>
    <row r="17" spans="1:53" ht="113.25" customHeight="1" x14ac:dyDescent="0.25">
      <c r="A17" s="141">
        <v>2</v>
      </c>
      <c r="B17" s="147" t="s">
        <v>120</v>
      </c>
      <c r="C17" s="143" t="s">
        <v>121</v>
      </c>
      <c r="D17" s="145" t="s">
        <v>122</v>
      </c>
      <c r="E17" s="51" t="s">
        <v>123</v>
      </c>
      <c r="F17" s="19" t="s">
        <v>124</v>
      </c>
      <c r="G17" s="32">
        <v>44682</v>
      </c>
      <c r="H17" s="32">
        <v>44712</v>
      </c>
      <c r="I17" s="52">
        <f t="shared" si="0"/>
        <v>4.2857142857142856</v>
      </c>
      <c r="J17" s="33">
        <v>1</v>
      </c>
      <c r="K17" s="53" t="s">
        <v>125</v>
      </c>
      <c r="L17" s="117">
        <f>AVERAGE(J17:J18)</f>
        <v>1</v>
      </c>
      <c r="M17" s="39" t="s">
        <v>126</v>
      </c>
      <c r="N17" s="19" t="s">
        <v>60</v>
      </c>
      <c r="O17" s="19" t="s">
        <v>60</v>
      </c>
      <c r="P17" s="19" t="s">
        <v>60</v>
      </c>
      <c r="Q17" s="19" t="s">
        <v>60</v>
      </c>
      <c r="R17" s="19" t="s">
        <v>60</v>
      </c>
      <c r="S17" s="19" t="s">
        <v>78</v>
      </c>
      <c r="T17" s="61" t="s">
        <v>127</v>
      </c>
      <c r="U17" s="61" t="s">
        <v>62</v>
      </c>
      <c r="V17" s="19" t="s">
        <v>128</v>
      </c>
      <c r="W17" s="19" t="s">
        <v>129</v>
      </c>
      <c r="X17" s="19" t="s">
        <v>62</v>
      </c>
      <c r="Y17" s="61" t="s">
        <v>305</v>
      </c>
      <c r="Z17" s="61" t="s">
        <v>65</v>
      </c>
      <c r="AA17" s="61" t="s">
        <v>305</v>
      </c>
      <c r="AB17" s="61" t="s">
        <v>65</v>
      </c>
      <c r="AC17" s="61" t="s">
        <v>305</v>
      </c>
      <c r="AD17" s="61" t="s">
        <v>65</v>
      </c>
      <c r="AE17" s="61" t="s">
        <v>66</v>
      </c>
      <c r="AF17" s="61" t="s">
        <v>66</v>
      </c>
      <c r="AG17" s="61" t="s">
        <v>66</v>
      </c>
      <c r="AH17" s="61" t="s">
        <v>66</v>
      </c>
      <c r="AI17" s="63" t="s">
        <v>66</v>
      </c>
      <c r="AJ17" s="63" t="s">
        <v>66</v>
      </c>
      <c r="AK17" s="63" t="s">
        <v>130</v>
      </c>
      <c r="AL17" s="63" t="s">
        <v>82</v>
      </c>
      <c r="AM17" s="59" t="s">
        <v>132</v>
      </c>
      <c r="AN17" s="59" t="s">
        <v>132</v>
      </c>
      <c r="AO17" s="19" t="s">
        <v>131</v>
      </c>
      <c r="AP17" s="19" t="s">
        <v>129</v>
      </c>
      <c r="AQ17" s="19" t="s">
        <v>62</v>
      </c>
      <c r="AR17" s="112" t="s">
        <v>131</v>
      </c>
      <c r="AS17" s="111" t="s">
        <v>129</v>
      </c>
      <c r="AT17" s="110" t="s">
        <v>62</v>
      </c>
      <c r="AU17" s="59" t="s">
        <v>132</v>
      </c>
      <c r="AV17" s="59" t="s">
        <v>132</v>
      </c>
      <c r="AW17" s="19" t="s">
        <v>132</v>
      </c>
      <c r="AX17" s="19" t="s">
        <v>132</v>
      </c>
      <c r="AY17" s="16"/>
      <c r="AZ17" s="16"/>
      <c r="BA17" s="14"/>
    </row>
    <row r="18" spans="1:53" ht="107.25" customHeight="1" x14ac:dyDescent="0.25">
      <c r="A18" s="141"/>
      <c r="B18" s="147"/>
      <c r="C18" s="143"/>
      <c r="D18" s="140"/>
      <c r="E18" s="12" t="s">
        <v>133</v>
      </c>
      <c r="F18" s="19" t="s">
        <v>134</v>
      </c>
      <c r="G18" s="32">
        <v>44774</v>
      </c>
      <c r="H18" s="32">
        <v>44926</v>
      </c>
      <c r="I18" s="52">
        <f t="shared" si="0"/>
        <v>21.714285714285715</v>
      </c>
      <c r="J18" s="33">
        <v>1</v>
      </c>
      <c r="K18" s="34" t="s">
        <v>135</v>
      </c>
      <c r="L18" s="117"/>
      <c r="M18" s="19" t="s">
        <v>306</v>
      </c>
      <c r="N18" s="17" t="s">
        <v>307</v>
      </c>
      <c r="O18" s="17" t="s">
        <v>308</v>
      </c>
      <c r="P18" s="17" t="s">
        <v>308</v>
      </c>
      <c r="Q18" s="19" t="s">
        <v>60</v>
      </c>
      <c r="R18" s="19" t="s">
        <v>60</v>
      </c>
      <c r="S18" s="19" t="s">
        <v>78</v>
      </c>
      <c r="T18" s="61" t="s">
        <v>136</v>
      </c>
      <c r="U18" s="61" t="s">
        <v>137</v>
      </c>
      <c r="V18" s="19" t="s">
        <v>128</v>
      </c>
      <c r="W18" s="19" t="s">
        <v>129</v>
      </c>
      <c r="X18" s="19" t="s">
        <v>137</v>
      </c>
      <c r="Y18" s="61" t="s">
        <v>138</v>
      </c>
      <c r="Z18" s="61" t="s">
        <v>65</v>
      </c>
      <c r="AA18" s="61" t="s">
        <v>309</v>
      </c>
      <c r="AB18" s="61" t="s">
        <v>81</v>
      </c>
      <c r="AC18" s="62" t="s">
        <v>310</v>
      </c>
      <c r="AD18" s="62" t="s">
        <v>104</v>
      </c>
      <c r="AE18" s="61" t="s">
        <v>139</v>
      </c>
      <c r="AF18" s="61" t="s">
        <v>139</v>
      </c>
      <c r="AG18" s="61" t="s">
        <v>118</v>
      </c>
      <c r="AH18" s="61" t="s">
        <v>118</v>
      </c>
      <c r="AI18" s="63" t="s">
        <v>118</v>
      </c>
      <c r="AJ18" s="63" t="s">
        <v>118</v>
      </c>
      <c r="AK18" s="63" t="s">
        <v>130</v>
      </c>
      <c r="AL18" s="63" t="s">
        <v>82</v>
      </c>
      <c r="AM18" s="59" t="s">
        <v>132</v>
      </c>
      <c r="AN18" s="59" t="s">
        <v>132</v>
      </c>
      <c r="AO18" s="19" t="s">
        <v>131</v>
      </c>
      <c r="AP18" s="19" t="s">
        <v>129</v>
      </c>
      <c r="AQ18" s="19" t="s">
        <v>137</v>
      </c>
      <c r="AR18" s="112" t="s">
        <v>131</v>
      </c>
      <c r="AS18" s="111" t="s">
        <v>129</v>
      </c>
      <c r="AT18" s="19" t="s">
        <v>137</v>
      </c>
      <c r="AU18" s="59" t="s">
        <v>132</v>
      </c>
      <c r="AV18" s="59" t="s">
        <v>132</v>
      </c>
      <c r="AW18" s="19" t="s">
        <v>132</v>
      </c>
      <c r="AX18" s="19" t="s">
        <v>132</v>
      </c>
      <c r="AY18" s="16"/>
      <c r="AZ18" s="16"/>
      <c r="BA18" s="14"/>
    </row>
    <row r="19" spans="1:53" ht="96" customHeight="1" x14ac:dyDescent="0.25">
      <c r="A19" s="141"/>
      <c r="B19" s="147"/>
      <c r="C19" s="143" t="s">
        <v>140</v>
      </c>
      <c r="D19" s="145" t="s">
        <v>141</v>
      </c>
      <c r="E19" s="51" t="s">
        <v>123</v>
      </c>
      <c r="F19" s="19" t="s">
        <v>142</v>
      </c>
      <c r="G19" s="32">
        <v>44849</v>
      </c>
      <c r="H19" s="32">
        <v>44895</v>
      </c>
      <c r="I19" s="52">
        <f t="shared" si="0"/>
        <v>6.5714285714285712</v>
      </c>
      <c r="J19" s="33">
        <v>1</v>
      </c>
      <c r="K19" s="53" t="s">
        <v>143</v>
      </c>
      <c r="L19" s="117">
        <f>AVERAGE(J19:J20)</f>
        <v>1</v>
      </c>
      <c r="M19" s="38" t="s">
        <v>144</v>
      </c>
      <c r="N19" s="17" t="s">
        <v>311</v>
      </c>
      <c r="O19" s="19" t="s">
        <v>60</v>
      </c>
      <c r="P19" s="19" t="s">
        <v>60</v>
      </c>
      <c r="Q19" s="19" t="s">
        <v>60</v>
      </c>
      <c r="R19" s="19" t="s">
        <v>60</v>
      </c>
      <c r="S19" s="19" t="s">
        <v>78</v>
      </c>
      <c r="T19" s="61" t="s">
        <v>136</v>
      </c>
      <c r="U19" s="61" t="s">
        <v>145</v>
      </c>
      <c r="V19" s="19" t="s">
        <v>128</v>
      </c>
      <c r="W19" s="19" t="s">
        <v>129</v>
      </c>
      <c r="X19" s="19" t="s">
        <v>145</v>
      </c>
      <c r="Y19" s="61"/>
      <c r="Z19" s="61"/>
      <c r="AA19" s="61" t="s">
        <v>312</v>
      </c>
      <c r="AB19" s="61" t="s">
        <v>81</v>
      </c>
      <c r="AC19" s="61" t="s">
        <v>313</v>
      </c>
      <c r="AD19" s="61" t="s">
        <v>81</v>
      </c>
      <c r="AE19" s="61" t="s">
        <v>146</v>
      </c>
      <c r="AF19" s="61" t="s">
        <v>146</v>
      </c>
      <c r="AG19" s="61" t="s">
        <v>146</v>
      </c>
      <c r="AH19" s="61" t="s">
        <v>146</v>
      </c>
      <c r="AI19" s="63" t="s">
        <v>146</v>
      </c>
      <c r="AJ19" s="63" t="s">
        <v>146</v>
      </c>
      <c r="AK19" s="63" t="s">
        <v>130</v>
      </c>
      <c r="AL19" s="63" t="s">
        <v>82</v>
      </c>
      <c r="AM19" s="59" t="s">
        <v>132</v>
      </c>
      <c r="AN19" s="59" t="s">
        <v>132</v>
      </c>
      <c r="AO19" s="19" t="s">
        <v>131</v>
      </c>
      <c r="AP19" s="19" t="s">
        <v>129</v>
      </c>
      <c r="AQ19" s="19" t="s">
        <v>145</v>
      </c>
      <c r="AR19" s="112" t="s">
        <v>131</v>
      </c>
      <c r="AS19" s="111" t="s">
        <v>129</v>
      </c>
      <c r="AT19" s="110" t="s">
        <v>145</v>
      </c>
      <c r="AU19" s="59" t="s">
        <v>132</v>
      </c>
      <c r="AV19" s="59" t="s">
        <v>132</v>
      </c>
      <c r="AW19" s="19" t="s">
        <v>132</v>
      </c>
      <c r="AX19" s="19" t="s">
        <v>132</v>
      </c>
      <c r="AY19" s="16"/>
      <c r="AZ19" s="16"/>
      <c r="BA19" s="14"/>
    </row>
    <row r="20" spans="1:53" ht="94.5" customHeight="1" x14ac:dyDescent="0.25">
      <c r="A20" s="141"/>
      <c r="B20" s="147"/>
      <c r="C20" s="143"/>
      <c r="D20" s="145"/>
      <c r="E20" s="51"/>
      <c r="F20" s="19" t="s">
        <v>147</v>
      </c>
      <c r="G20" s="32">
        <v>44896</v>
      </c>
      <c r="H20" s="32">
        <v>44925</v>
      </c>
      <c r="I20" s="52">
        <f t="shared" si="0"/>
        <v>4.1428571428571432</v>
      </c>
      <c r="J20" s="33">
        <v>1</v>
      </c>
      <c r="K20" s="53" t="s">
        <v>148</v>
      </c>
      <c r="L20" s="117"/>
      <c r="M20" s="38" t="s">
        <v>144</v>
      </c>
      <c r="N20" s="37"/>
      <c r="O20" s="19" t="s">
        <v>149</v>
      </c>
      <c r="P20" s="19" t="s">
        <v>149</v>
      </c>
      <c r="Q20" s="19" t="s">
        <v>149</v>
      </c>
      <c r="R20" s="19" t="s">
        <v>60</v>
      </c>
      <c r="S20" s="19" t="s">
        <v>78</v>
      </c>
      <c r="T20" s="61" t="s">
        <v>136</v>
      </c>
      <c r="U20" s="61" t="s">
        <v>145</v>
      </c>
      <c r="V20" s="19" t="s">
        <v>128</v>
      </c>
      <c r="W20" s="19" t="s">
        <v>129</v>
      </c>
      <c r="X20" s="19" t="s">
        <v>145</v>
      </c>
      <c r="Y20" s="61"/>
      <c r="Z20" s="61"/>
      <c r="AA20" s="61"/>
      <c r="AB20" s="61"/>
      <c r="AC20" s="61" t="s">
        <v>314</v>
      </c>
      <c r="AD20" s="62" t="s">
        <v>104</v>
      </c>
      <c r="AE20" s="61" t="s">
        <v>146</v>
      </c>
      <c r="AF20" s="61" t="s">
        <v>146</v>
      </c>
      <c r="AG20" s="61" t="s">
        <v>146</v>
      </c>
      <c r="AH20" s="61" t="s">
        <v>146</v>
      </c>
      <c r="AI20" s="63" t="s">
        <v>146</v>
      </c>
      <c r="AJ20" s="63" t="s">
        <v>146</v>
      </c>
      <c r="AK20" s="63" t="s">
        <v>130</v>
      </c>
      <c r="AL20" s="63" t="s">
        <v>82</v>
      </c>
      <c r="AM20" s="59" t="s">
        <v>132</v>
      </c>
      <c r="AN20" s="59" t="s">
        <v>132</v>
      </c>
      <c r="AO20" s="19" t="s">
        <v>131</v>
      </c>
      <c r="AP20" s="19" t="s">
        <v>129</v>
      </c>
      <c r="AQ20" s="19" t="s">
        <v>145</v>
      </c>
      <c r="AR20" s="112" t="s">
        <v>131</v>
      </c>
      <c r="AS20" s="111" t="s">
        <v>129</v>
      </c>
      <c r="AT20" s="110" t="s">
        <v>145</v>
      </c>
      <c r="AU20" s="59" t="s">
        <v>132</v>
      </c>
      <c r="AV20" s="59" t="s">
        <v>132</v>
      </c>
      <c r="AW20" s="19" t="s">
        <v>132</v>
      </c>
      <c r="AX20" s="19" t="s">
        <v>132</v>
      </c>
      <c r="AY20" s="16"/>
      <c r="AZ20" s="16"/>
      <c r="BA20" s="14"/>
    </row>
    <row r="21" spans="1:53" ht="94.5" customHeight="1" x14ac:dyDescent="0.25">
      <c r="A21" s="141">
        <v>3</v>
      </c>
      <c r="B21" s="147" t="s">
        <v>150</v>
      </c>
      <c r="C21" s="143" t="s">
        <v>151</v>
      </c>
      <c r="D21" s="145" t="s">
        <v>152</v>
      </c>
      <c r="E21" s="51" t="s">
        <v>123</v>
      </c>
      <c r="F21" s="17" t="s">
        <v>153</v>
      </c>
      <c r="G21" s="32">
        <v>44652</v>
      </c>
      <c r="H21" s="32">
        <v>44834</v>
      </c>
      <c r="I21" s="52">
        <f t="shared" si="0"/>
        <v>26</v>
      </c>
      <c r="J21" s="33">
        <v>1</v>
      </c>
      <c r="K21" s="53" t="s">
        <v>154</v>
      </c>
      <c r="L21" s="117">
        <f>AVERAGE(J21:J23)</f>
        <v>0.70000000000000007</v>
      </c>
      <c r="M21" s="17" t="s">
        <v>155</v>
      </c>
      <c r="N21" s="19" t="s">
        <v>60</v>
      </c>
      <c r="O21" s="19" t="s">
        <v>60</v>
      </c>
      <c r="P21" s="19" t="s">
        <v>60</v>
      </c>
      <c r="Q21" s="19" t="s">
        <v>60</v>
      </c>
      <c r="R21" s="19" t="s">
        <v>60</v>
      </c>
      <c r="S21" s="19" t="s">
        <v>60</v>
      </c>
      <c r="T21" s="61" t="s">
        <v>156</v>
      </c>
      <c r="U21" s="61" t="s">
        <v>157</v>
      </c>
      <c r="V21" s="19" t="s">
        <v>60</v>
      </c>
      <c r="W21" s="19" t="s">
        <v>158</v>
      </c>
      <c r="X21" s="19" t="s">
        <v>157</v>
      </c>
      <c r="Y21" s="61" t="s">
        <v>159</v>
      </c>
      <c r="Z21" s="61" t="s">
        <v>65</v>
      </c>
      <c r="AA21" s="61" t="s">
        <v>159</v>
      </c>
      <c r="AB21" s="61" t="s">
        <v>65</v>
      </c>
      <c r="AC21" s="61" t="s">
        <v>159</v>
      </c>
      <c r="AD21" s="61" t="s">
        <v>65</v>
      </c>
      <c r="AE21" s="61" t="s">
        <v>66</v>
      </c>
      <c r="AF21" s="61" t="s">
        <v>66</v>
      </c>
      <c r="AG21" s="61" t="s">
        <v>66</v>
      </c>
      <c r="AH21" s="61" t="s">
        <v>66</v>
      </c>
      <c r="AI21" s="63" t="s">
        <v>66</v>
      </c>
      <c r="AJ21" s="63" t="s">
        <v>66</v>
      </c>
      <c r="AK21" s="63" t="s">
        <v>66</v>
      </c>
      <c r="AL21" s="63" t="s">
        <v>66</v>
      </c>
      <c r="AM21" s="59" t="s">
        <v>66</v>
      </c>
      <c r="AN21" s="59" t="s">
        <v>66</v>
      </c>
      <c r="AO21" s="19" t="s">
        <v>131</v>
      </c>
      <c r="AP21" s="19" t="s">
        <v>160</v>
      </c>
      <c r="AQ21" s="19" t="s">
        <v>157</v>
      </c>
      <c r="AR21" s="112" t="s">
        <v>131</v>
      </c>
      <c r="AS21" s="111" t="s">
        <v>266</v>
      </c>
      <c r="AT21" s="110" t="s">
        <v>157</v>
      </c>
      <c r="AU21" s="59" t="s">
        <v>66</v>
      </c>
      <c r="AV21" s="59" t="s">
        <v>66</v>
      </c>
      <c r="AW21" s="19" t="s">
        <v>278</v>
      </c>
      <c r="AX21" s="19" t="s">
        <v>277</v>
      </c>
      <c r="AY21" s="16"/>
      <c r="AZ21" s="16"/>
      <c r="BA21" s="14"/>
    </row>
    <row r="22" spans="1:53" ht="409.5" x14ac:dyDescent="0.25">
      <c r="A22" s="142"/>
      <c r="B22" s="147"/>
      <c r="C22" s="143"/>
      <c r="D22" s="145"/>
      <c r="E22" s="12" t="s">
        <v>161</v>
      </c>
      <c r="F22" s="19" t="s">
        <v>162</v>
      </c>
      <c r="G22" s="32">
        <v>45078</v>
      </c>
      <c r="H22" s="32">
        <v>45838</v>
      </c>
      <c r="I22" s="52">
        <f t="shared" si="0"/>
        <v>108.57142857142857</v>
      </c>
      <c r="J22" s="33">
        <v>1</v>
      </c>
      <c r="K22" s="34" t="s">
        <v>163</v>
      </c>
      <c r="L22" s="117"/>
      <c r="M22" s="38" t="s">
        <v>144</v>
      </c>
      <c r="N22" s="38" t="s">
        <v>144</v>
      </c>
      <c r="O22" s="38" t="s">
        <v>144</v>
      </c>
      <c r="P22" s="38" t="s">
        <v>144</v>
      </c>
      <c r="Q22" s="19" t="s">
        <v>164</v>
      </c>
      <c r="R22" s="19" t="s">
        <v>315</v>
      </c>
      <c r="S22" s="19" t="s">
        <v>165</v>
      </c>
      <c r="T22" s="61" t="s">
        <v>166</v>
      </c>
      <c r="U22" s="61" t="s">
        <v>62</v>
      </c>
      <c r="V22" s="19" t="s">
        <v>167</v>
      </c>
      <c r="W22" s="19" t="s">
        <v>167</v>
      </c>
      <c r="X22" s="19" t="s">
        <v>62</v>
      </c>
      <c r="Y22" s="61"/>
      <c r="Z22" s="61"/>
      <c r="AA22" s="61"/>
      <c r="AB22" s="61"/>
      <c r="AC22" s="61"/>
      <c r="AD22" s="61"/>
      <c r="AE22" s="61" t="s">
        <v>316</v>
      </c>
      <c r="AF22" s="61" t="s">
        <v>316</v>
      </c>
      <c r="AG22" s="61" t="s">
        <v>317</v>
      </c>
      <c r="AH22" s="61" t="s">
        <v>108</v>
      </c>
      <c r="AI22" s="63" t="s">
        <v>318</v>
      </c>
      <c r="AJ22" s="63" t="s">
        <v>168</v>
      </c>
      <c r="AK22" s="74" t="s">
        <v>319</v>
      </c>
      <c r="AL22" s="63" t="s">
        <v>82</v>
      </c>
      <c r="AM22" s="127" t="s">
        <v>320</v>
      </c>
      <c r="AN22" s="59" t="s">
        <v>84</v>
      </c>
      <c r="AO22" s="79" t="s">
        <v>260</v>
      </c>
      <c r="AP22" s="19" t="s">
        <v>169</v>
      </c>
      <c r="AQ22" s="19" t="s">
        <v>62</v>
      </c>
      <c r="AR22" s="113" t="s">
        <v>267</v>
      </c>
      <c r="AS22" s="114" t="s">
        <v>268</v>
      </c>
      <c r="AT22" s="19" t="s">
        <v>62</v>
      </c>
      <c r="AU22" s="59" t="s">
        <v>321</v>
      </c>
      <c r="AV22" s="59" t="s">
        <v>85</v>
      </c>
      <c r="AW22" s="19" t="s">
        <v>338</v>
      </c>
      <c r="AX22" s="19" t="s">
        <v>276</v>
      </c>
      <c r="AY22" s="16"/>
      <c r="AZ22" s="16"/>
      <c r="BA22" s="14"/>
    </row>
    <row r="23" spans="1:53" ht="144" customHeight="1" x14ac:dyDescent="0.25">
      <c r="A23" s="142"/>
      <c r="B23" s="147"/>
      <c r="C23" s="143"/>
      <c r="D23" s="145"/>
      <c r="E23" s="12" t="s">
        <v>133</v>
      </c>
      <c r="F23" s="17" t="s">
        <v>170</v>
      </c>
      <c r="G23" s="32">
        <v>45170</v>
      </c>
      <c r="H23" s="32">
        <v>46006</v>
      </c>
      <c r="I23" s="52">
        <f t="shared" si="0"/>
        <v>119.42857142857143</v>
      </c>
      <c r="J23" s="33">
        <v>0.1</v>
      </c>
      <c r="K23" s="34" t="s">
        <v>171</v>
      </c>
      <c r="L23" s="117"/>
      <c r="M23" s="38" t="s">
        <v>144</v>
      </c>
      <c r="N23" s="38" t="s">
        <v>144</v>
      </c>
      <c r="O23" s="38" t="s">
        <v>144</v>
      </c>
      <c r="P23" s="38" t="s">
        <v>144</v>
      </c>
      <c r="Q23" s="38" t="s">
        <v>144</v>
      </c>
      <c r="R23" s="36" t="s">
        <v>172</v>
      </c>
      <c r="S23" s="59" t="s">
        <v>173</v>
      </c>
      <c r="T23" s="61" t="s">
        <v>174</v>
      </c>
      <c r="U23" s="61" t="s">
        <v>62</v>
      </c>
      <c r="V23" s="19" t="s">
        <v>167</v>
      </c>
      <c r="W23" s="19" t="s">
        <v>167</v>
      </c>
      <c r="X23" s="19" t="s">
        <v>62</v>
      </c>
      <c r="Y23" s="61"/>
      <c r="Z23" s="61"/>
      <c r="AA23" s="61"/>
      <c r="AB23" s="61"/>
      <c r="AC23" s="61"/>
      <c r="AD23" s="61"/>
      <c r="AE23" s="61" t="s">
        <v>322</v>
      </c>
      <c r="AF23" s="61" t="s">
        <v>322</v>
      </c>
      <c r="AG23" s="61" t="s">
        <v>144</v>
      </c>
      <c r="AH23" s="61" t="s">
        <v>144</v>
      </c>
      <c r="AI23" s="63" t="s">
        <v>172</v>
      </c>
      <c r="AJ23" s="63" t="s">
        <v>175</v>
      </c>
      <c r="AK23" s="63" t="s">
        <v>176</v>
      </c>
      <c r="AL23" s="63" t="s">
        <v>82</v>
      </c>
      <c r="AM23" s="127"/>
      <c r="AN23" s="59" t="s">
        <v>84</v>
      </c>
      <c r="AO23" s="19" t="s">
        <v>323</v>
      </c>
      <c r="AP23" s="19" t="s">
        <v>177</v>
      </c>
      <c r="AQ23" s="19" t="s">
        <v>62</v>
      </c>
      <c r="AR23" s="113" t="s">
        <v>269</v>
      </c>
      <c r="AS23" s="113" t="s">
        <v>177</v>
      </c>
      <c r="AT23" s="19" t="s">
        <v>62</v>
      </c>
      <c r="AU23" s="59" t="s">
        <v>324</v>
      </c>
      <c r="AV23" s="59" t="s">
        <v>85</v>
      </c>
      <c r="AW23" s="19" t="s">
        <v>339</v>
      </c>
      <c r="AX23" s="19" t="s">
        <v>276</v>
      </c>
      <c r="AY23" s="16"/>
      <c r="AZ23" s="16"/>
      <c r="BA23" s="14"/>
    </row>
    <row r="24" spans="1:53" ht="63.75" x14ac:dyDescent="0.25">
      <c r="A24" s="141">
        <v>4</v>
      </c>
      <c r="B24" s="147" t="s">
        <v>178</v>
      </c>
      <c r="C24" s="143" t="s">
        <v>179</v>
      </c>
      <c r="D24" s="145" t="s">
        <v>180</v>
      </c>
      <c r="E24" s="51" t="s">
        <v>123</v>
      </c>
      <c r="F24" s="17" t="s">
        <v>57</v>
      </c>
      <c r="G24" s="32">
        <v>44683</v>
      </c>
      <c r="H24" s="32">
        <v>44742</v>
      </c>
      <c r="I24" s="52">
        <f t="shared" si="0"/>
        <v>8.4285714285714288</v>
      </c>
      <c r="J24" s="33">
        <v>1</v>
      </c>
      <c r="K24" s="53" t="s">
        <v>58</v>
      </c>
      <c r="L24" s="117">
        <f>AVERAGE(J24:J26)</f>
        <v>1</v>
      </c>
      <c r="M24" s="19" t="s">
        <v>181</v>
      </c>
      <c r="N24" s="19" t="s">
        <v>60</v>
      </c>
      <c r="O24" s="19" t="s">
        <v>60</v>
      </c>
      <c r="P24" s="19" t="s">
        <v>60</v>
      </c>
      <c r="Q24" s="19" t="s">
        <v>60</v>
      </c>
      <c r="R24" s="19" t="s">
        <v>60</v>
      </c>
      <c r="S24" s="19" t="s">
        <v>60</v>
      </c>
      <c r="T24" s="61" t="s">
        <v>182</v>
      </c>
      <c r="U24" s="61" t="s">
        <v>62</v>
      </c>
      <c r="V24" s="19" t="s">
        <v>60</v>
      </c>
      <c r="W24" s="19" t="s">
        <v>183</v>
      </c>
      <c r="X24" s="19" t="s">
        <v>62</v>
      </c>
      <c r="Y24" s="61" t="s">
        <v>184</v>
      </c>
      <c r="Z24" s="61" t="s">
        <v>65</v>
      </c>
      <c r="AA24" s="61" t="s">
        <v>185</v>
      </c>
      <c r="AB24" s="61"/>
      <c r="AC24" s="61" t="s">
        <v>185</v>
      </c>
      <c r="AD24" s="61"/>
      <c r="AE24" s="61" t="s">
        <v>66</v>
      </c>
      <c r="AF24" s="61" t="s">
        <v>66</v>
      </c>
      <c r="AG24" s="61" t="s">
        <v>66</v>
      </c>
      <c r="AH24" s="61" t="s">
        <v>66</v>
      </c>
      <c r="AI24" s="63" t="s">
        <v>66</v>
      </c>
      <c r="AJ24" s="63" t="s">
        <v>66</v>
      </c>
      <c r="AK24" s="63" t="s">
        <v>66</v>
      </c>
      <c r="AL24" s="63" t="s">
        <v>66</v>
      </c>
      <c r="AM24" s="59" t="s">
        <v>66</v>
      </c>
      <c r="AN24" s="59" t="s">
        <v>66</v>
      </c>
      <c r="AO24" s="19" t="s">
        <v>60</v>
      </c>
      <c r="AP24" s="19" t="s">
        <v>186</v>
      </c>
      <c r="AQ24" s="19" t="s">
        <v>62</v>
      </c>
      <c r="AR24" s="110" t="s">
        <v>60</v>
      </c>
      <c r="AS24" s="111" t="s">
        <v>270</v>
      </c>
      <c r="AT24" s="110" t="s">
        <v>62</v>
      </c>
      <c r="AU24" s="59" t="s">
        <v>66</v>
      </c>
      <c r="AV24" s="59" t="s">
        <v>66</v>
      </c>
      <c r="AW24" s="19" t="s">
        <v>278</v>
      </c>
      <c r="AX24" s="19" t="s">
        <v>277</v>
      </c>
      <c r="AY24" s="16"/>
      <c r="AZ24" s="16"/>
      <c r="BA24" s="14"/>
    </row>
    <row r="25" spans="1:53" ht="63.75" x14ac:dyDescent="0.25">
      <c r="A25" s="141"/>
      <c r="B25" s="147"/>
      <c r="C25" s="143"/>
      <c r="D25" s="145"/>
      <c r="E25" s="12" t="s">
        <v>161</v>
      </c>
      <c r="F25" s="17" t="s">
        <v>68</v>
      </c>
      <c r="G25" s="32">
        <v>44683</v>
      </c>
      <c r="H25" s="32">
        <v>44925</v>
      </c>
      <c r="I25" s="52">
        <f t="shared" si="0"/>
        <v>34.571428571428569</v>
      </c>
      <c r="J25" s="33">
        <v>1</v>
      </c>
      <c r="K25" s="34" t="s">
        <v>69</v>
      </c>
      <c r="L25" s="117"/>
      <c r="M25" s="19" t="s">
        <v>187</v>
      </c>
      <c r="N25" s="19" t="s">
        <v>60</v>
      </c>
      <c r="O25" s="19" t="s">
        <v>60</v>
      </c>
      <c r="P25" s="19" t="s">
        <v>60</v>
      </c>
      <c r="Q25" s="19" t="s">
        <v>60</v>
      </c>
      <c r="R25" s="19" t="s">
        <v>60</v>
      </c>
      <c r="S25" s="19" t="s">
        <v>60</v>
      </c>
      <c r="T25" s="61" t="s">
        <v>188</v>
      </c>
      <c r="U25" s="61" t="s">
        <v>62</v>
      </c>
      <c r="V25" s="19" t="s">
        <v>60</v>
      </c>
      <c r="W25" s="19" t="s">
        <v>189</v>
      </c>
      <c r="X25" s="19" t="s">
        <v>62</v>
      </c>
      <c r="Y25" s="61" t="s">
        <v>185</v>
      </c>
      <c r="Z25" s="61" t="s">
        <v>65</v>
      </c>
      <c r="AA25" s="61" t="s">
        <v>190</v>
      </c>
      <c r="AB25" s="61"/>
      <c r="AC25" s="61" t="s">
        <v>190</v>
      </c>
      <c r="AD25" s="61"/>
      <c r="AE25" s="61" t="s">
        <v>66</v>
      </c>
      <c r="AF25" s="61" t="s">
        <v>66</v>
      </c>
      <c r="AG25" s="61" t="s">
        <v>66</v>
      </c>
      <c r="AH25" s="61" t="s">
        <v>66</v>
      </c>
      <c r="AI25" s="63" t="s">
        <v>66</v>
      </c>
      <c r="AJ25" s="63" t="s">
        <v>66</v>
      </c>
      <c r="AK25" s="63" t="s">
        <v>66</v>
      </c>
      <c r="AL25" s="63" t="s">
        <v>66</v>
      </c>
      <c r="AM25" s="59" t="s">
        <v>66</v>
      </c>
      <c r="AN25" s="59" t="s">
        <v>66</v>
      </c>
      <c r="AO25" s="19" t="s">
        <v>60</v>
      </c>
      <c r="AP25" s="19" t="s">
        <v>191</v>
      </c>
      <c r="AQ25" s="19" t="s">
        <v>62</v>
      </c>
      <c r="AR25" s="110" t="s">
        <v>60</v>
      </c>
      <c r="AS25" s="111" t="s">
        <v>271</v>
      </c>
      <c r="AT25" s="19" t="s">
        <v>62</v>
      </c>
      <c r="AU25" s="59" t="s">
        <v>66</v>
      </c>
      <c r="AV25" s="59" t="s">
        <v>66</v>
      </c>
      <c r="AW25" s="19" t="s">
        <v>278</v>
      </c>
      <c r="AX25" s="19" t="s">
        <v>277</v>
      </c>
      <c r="AY25" s="16"/>
      <c r="AZ25" s="16"/>
      <c r="BA25" s="14"/>
    </row>
    <row r="26" spans="1:53" ht="207" customHeight="1" x14ac:dyDescent="0.25">
      <c r="A26" s="141"/>
      <c r="B26" s="147"/>
      <c r="C26" s="143"/>
      <c r="D26" s="145"/>
      <c r="E26" s="12" t="s">
        <v>133</v>
      </c>
      <c r="F26" s="17" t="s">
        <v>192</v>
      </c>
      <c r="G26" s="32">
        <v>44683</v>
      </c>
      <c r="H26" s="32">
        <v>45534</v>
      </c>
      <c r="I26" s="52">
        <f t="shared" si="0"/>
        <v>121.57142857142857</v>
      </c>
      <c r="J26" s="33">
        <v>1</v>
      </c>
      <c r="K26" s="34" t="s">
        <v>193</v>
      </c>
      <c r="L26" s="117"/>
      <c r="M26" s="19" t="s">
        <v>194</v>
      </c>
      <c r="N26" s="19" t="s">
        <v>195</v>
      </c>
      <c r="O26" s="19" t="s">
        <v>196</v>
      </c>
      <c r="P26" s="19" t="s">
        <v>197</v>
      </c>
      <c r="Q26" s="19" t="s">
        <v>325</v>
      </c>
      <c r="R26" s="75" t="s">
        <v>326</v>
      </c>
      <c r="S26" s="19" t="s">
        <v>78</v>
      </c>
      <c r="T26" s="61" t="s">
        <v>327</v>
      </c>
      <c r="U26" s="61" t="s">
        <v>62</v>
      </c>
      <c r="V26" s="19" t="s">
        <v>79</v>
      </c>
      <c r="W26" s="77" t="s">
        <v>328</v>
      </c>
      <c r="X26" s="19" t="s">
        <v>62</v>
      </c>
      <c r="Y26" s="61" t="s">
        <v>198</v>
      </c>
      <c r="Z26" s="61" t="s">
        <v>65</v>
      </c>
      <c r="AA26" s="61" t="s">
        <v>329</v>
      </c>
      <c r="AB26" s="61" t="s">
        <v>81</v>
      </c>
      <c r="AC26" s="62" t="s">
        <v>330</v>
      </c>
      <c r="AD26" s="62" t="s">
        <v>104</v>
      </c>
      <c r="AE26" s="62" t="s">
        <v>331</v>
      </c>
      <c r="AF26" s="61"/>
      <c r="AG26" s="62" t="s">
        <v>199</v>
      </c>
      <c r="AH26" s="61" t="s">
        <v>108</v>
      </c>
      <c r="AI26" s="63" t="s">
        <v>332</v>
      </c>
      <c r="AJ26" s="63" t="s">
        <v>333</v>
      </c>
      <c r="AK26" s="63" t="s">
        <v>334</v>
      </c>
      <c r="AL26" s="63" t="s">
        <v>82</v>
      </c>
      <c r="AM26" s="75" t="s">
        <v>335</v>
      </c>
      <c r="AN26" s="59" t="s">
        <v>84</v>
      </c>
      <c r="AO26" s="19" t="s">
        <v>336</v>
      </c>
      <c r="AP26" s="36" t="s">
        <v>200</v>
      </c>
      <c r="AQ26" s="19" t="s">
        <v>62</v>
      </c>
      <c r="AR26" s="110" t="s">
        <v>60</v>
      </c>
      <c r="AS26" s="115" t="s">
        <v>281</v>
      </c>
      <c r="AT26" s="19" t="s">
        <v>62</v>
      </c>
      <c r="AU26" s="19" t="s">
        <v>257</v>
      </c>
      <c r="AV26" s="59" t="s">
        <v>85</v>
      </c>
      <c r="AW26" s="19" t="s">
        <v>340</v>
      </c>
      <c r="AX26" s="19" t="s">
        <v>276</v>
      </c>
      <c r="AY26" s="16"/>
      <c r="AZ26" s="16"/>
      <c r="BA26" s="14"/>
    </row>
    <row r="27" spans="1:53" ht="123" customHeight="1" x14ac:dyDescent="0.25">
      <c r="A27" s="141"/>
      <c r="B27" s="147"/>
      <c r="C27" s="143" t="s">
        <v>201</v>
      </c>
      <c r="D27" s="145" t="s">
        <v>202</v>
      </c>
      <c r="E27" s="51" t="s">
        <v>123</v>
      </c>
      <c r="F27" s="17" t="s">
        <v>88</v>
      </c>
      <c r="G27" s="32">
        <v>44774</v>
      </c>
      <c r="H27" s="32">
        <v>44792</v>
      </c>
      <c r="I27" s="52">
        <f t="shared" si="0"/>
        <v>2.5714285714285716</v>
      </c>
      <c r="J27" s="33">
        <v>1</v>
      </c>
      <c r="K27" s="53" t="s">
        <v>89</v>
      </c>
      <c r="L27" s="117">
        <f>AVERAGE(J27:J29)</f>
        <v>1</v>
      </c>
      <c r="M27" s="19" t="s">
        <v>203</v>
      </c>
      <c r="N27" s="19" t="s">
        <v>60</v>
      </c>
      <c r="O27" s="19" t="s">
        <v>60</v>
      </c>
      <c r="P27" s="19" t="s">
        <v>60</v>
      </c>
      <c r="Q27" s="19" t="s">
        <v>60</v>
      </c>
      <c r="R27" s="19" t="s">
        <v>60</v>
      </c>
      <c r="S27" s="19" t="s">
        <v>60</v>
      </c>
      <c r="T27" s="61" t="s">
        <v>204</v>
      </c>
      <c r="U27" s="61" t="s">
        <v>91</v>
      </c>
      <c r="V27" s="19" t="s">
        <v>60</v>
      </c>
      <c r="W27" s="19" t="s">
        <v>205</v>
      </c>
      <c r="X27" s="19" t="s">
        <v>91</v>
      </c>
      <c r="Y27" s="61" t="s">
        <v>206</v>
      </c>
      <c r="Z27" s="61" t="s">
        <v>65</v>
      </c>
      <c r="AA27" s="61" t="s">
        <v>206</v>
      </c>
      <c r="AB27" s="61" t="s">
        <v>65</v>
      </c>
      <c r="AC27" s="61" t="s">
        <v>206</v>
      </c>
      <c r="AD27" s="61" t="s">
        <v>65</v>
      </c>
      <c r="AE27" s="61" t="s">
        <v>66</v>
      </c>
      <c r="AF27" s="61" t="s">
        <v>66</v>
      </c>
      <c r="AG27" s="61" t="s">
        <v>66</v>
      </c>
      <c r="AH27" s="61" t="s">
        <v>66</v>
      </c>
      <c r="AI27" s="63" t="s">
        <v>66</v>
      </c>
      <c r="AJ27" s="63" t="s">
        <v>66</v>
      </c>
      <c r="AK27" s="63" t="s">
        <v>66</v>
      </c>
      <c r="AL27" s="63" t="s">
        <v>66</v>
      </c>
      <c r="AM27" s="59" t="s">
        <v>66</v>
      </c>
      <c r="AN27" s="59" t="s">
        <v>66</v>
      </c>
      <c r="AO27" s="19" t="s">
        <v>60</v>
      </c>
      <c r="AP27" s="19" t="s">
        <v>207</v>
      </c>
      <c r="AQ27" s="19" t="s">
        <v>91</v>
      </c>
      <c r="AR27" s="110" t="s">
        <v>60</v>
      </c>
      <c r="AS27" s="111" t="s">
        <v>272</v>
      </c>
      <c r="AT27" s="110" t="s">
        <v>91</v>
      </c>
      <c r="AU27" s="59" t="s">
        <v>66</v>
      </c>
      <c r="AV27" s="59" t="s">
        <v>66</v>
      </c>
      <c r="AW27" s="19" t="s">
        <v>278</v>
      </c>
      <c r="AX27" s="19" t="s">
        <v>277</v>
      </c>
      <c r="AY27" s="16"/>
      <c r="AZ27" s="16"/>
      <c r="BA27" s="14"/>
    </row>
    <row r="28" spans="1:53" ht="256.5" customHeight="1" x14ac:dyDescent="0.25">
      <c r="A28" s="141"/>
      <c r="B28" s="147"/>
      <c r="C28" s="143"/>
      <c r="D28" s="145"/>
      <c r="E28" s="12" t="s">
        <v>161</v>
      </c>
      <c r="F28" s="19" t="s">
        <v>95</v>
      </c>
      <c r="G28" s="32">
        <v>44805</v>
      </c>
      <c r="H28" s="32">
        <v>45291</v>
      </c>
      <c r="I28" s="52">
        <f>(H28-G28)/7</f>
        <v>69.428571428571431</v>
      </c>
      <c r="J28" s="33">
        <v>1</v>
      </c>
      <c r="K28" s="60" t="s">
        <v>208</v>
      </c>
      <c r="L28" s="117"/>
      <c r="M28" s="36" t="s">
        <v>97</v>
      </c>
      <c r="N28" s="19" t="s">
        <v>209</v>
      </c>
      <c r="O28" s="19" t="s">
        <v>210</v>
      </c>
      <c r="P28" s="19" t="s">
        <v>210</v>
      </c>
      <c r="Q28" s="19" t="s">
        <v>210</v>
      </c>
      <c r="R28" s="19" t="s">
        <v>210</v>
      </c>
      <c r="S28" s="19" t="s">
        <v>211</v>
      </c>
      <c r="T28" s="59" t="s">
        <v>212</v>
      </c>
      <c r="U28" s="59" t="s">
        <v>213</v>
      </c>
      <c r="V28" s="19" t="s">
        <v>102</v>
      </c>
      <c r="W28" s="77" t="s">
        <v>214</v>
      </c>
      <c r="X28" s="19" t="s">
        <v>213</v>
      </c>
      <c r="Y28" s="61"/>
      <c r="Z28" s="61"/>
      <c r="AA28" s="61"/>
      <c r="AB28" s="61"/>
      <c r="AC28" s="61" t="s">
        <v>215</v>
      </c>
      <c r="AD28" s="62" t="s">
        <v>104</v>
      </c>
      <c r="AE28" s="61" t="s">
        <v>105</v>
      </c>
      <c r="AF28" s="61" t="s">
        <v>106</v>
      </c>
      <c r="AG28" s="61" t="s">
        <v>107</v>
      </c>
      <c r="AH28" s="61" t="s">
        <v>108</v>
      </c>
      <c r="AI28" s="63" t="s">
        <v>109</v>
      </c>
      <c r="AJ28" s="63" t="s">
        <v>109</v>
      </c>
      <c r="AK28" s="63" t="s">
        <v>216</v>
      </c>
      <c r="AL28" s="63" t="s">
        <v>82</v>
      </c>
      <c r="AM28" s="59" t="s">
        <v>119</v>
      </c>
      <c r="AN28" s="59" t="s">
        <v>84</v>
      </c>
      <c r="AO28" s="19" t="s">
        <v>110</v>
      </c>
      <c r="AP28" s="19" t="s">
        <v>217</v>
      </c>
      <c r="AQ28" s="19" t="s">
        <v>213</v>
      </c>
      <c r="AR28" s="110" t="s">
        <v>60</v>
      </c>
      <c r="AS28" s="111" t="s">
        <v>273</v>
      </c>
      <c r="AT28" s="19" t="s">
        <v>213</v>
      </c>
      <c r="AU28" s="19" t="s">
        <v>258</v>
      </c>
      <c r="AV28" s="59" t="s">
        <v>85</v>
      </c>
      <c r="AW28" s="19" t="s">
        <v>280</v>
      </c>
      <c r="AX28" s="19" t="s">
        <v>280</v>
      </c>
      <c r="AY28" s="17"/>
      <c r="AZ28" s="17"/>
      <c r="BA28" s="14"/>
    </row>
    <row r="29" spans="1:53" ht="94.5" customHeight="1" thickBot="1" x14ac:dyDescent="0.3">
      <c r="A29" s="141"/>
      <c r="B29" s="147"/>
      <c r="C29" s="144"/>
      <c r="D29" s="146"/>
      <c r="E29" s="93" t="s">
        <v>133</v>
      </c>
      <c r="F29" s="94" t="s">
        <v>112</v>
      </c>
      <c r="G29" s="95">
        <v>44866</v>
      </c>
      <c r="H29" s="95">
        <v>44925</v>
      </c>
      <c r="I29" s="96">
        <f t="shared" si="0"/>
        <v>8.4285714285714288</v>
      </c>
      <c r="J29" s="97">
        <v>1</v>
      </c>
      <c r="K29" s="98" t="s">
        <v>113</v>
      </c>
      <c r="L29" s="131"/>
      <c r="M29" s="99" t="s">
        <v>97</v>
      </c>
      <c r="N29" s="100" t="s">
        <v>218</v>
      </c>
      <c r="O29" s="94" t="s">
        <v>99</v>
      </c>
      <c r="P29" s="94" t="s">
        <v>99</v>
      </c>
      <c r="Q29" s="94" t="s">
        <v>60</v>
      </c>
      <c r="R29" s="94" t="s">
        <v>60</v>
      </c>
      <c r="S29" s="94" t="s">
        <v>60</v>
      </c>
      <c r="T29" s="101" t="s">
        <v>219</v>
      </c>
      <c r="U29" s="101" t="s">
        <v>115</v>
      </c>
      <c r="V29" s="94" t="s">
        <v>60</v>
      </c>
      <c r="W29" s="94" t="s">
        <v>220</v>
      </c>
      <c r="X29" s="94" t="s">
        <v>115</v>
      </c>
      <c r="Y29" s="101"/>
      <c r="Z29" s="101"/>
      <c r="AA29" s="101" t="s">
        <v>117</v>
      </c>
      <c r="AB29" s="101" t="s">
        <v>81</v>
      </c>
      <c r="AC29" s="101" t="s">
        <v>221</v>
      </c>
      <c r="AD29" s="92" t="s">
        <v>104</v>
      </c>
      <c r="AE29" s="101" t="s">
        <v>118</v>
      </c>
      <c r="AF29" s="101" t="s">
        <v>118</v>
      </c>
      <c r="AG29" s="101" t="s">
        <v>118</v>
      </c>
      <c r="AH29" s="101" t="s">
        <v>118</v>
      </c>
      <c r="AI29" s="102" t="s">
        <v>118</v>
      </c>
      <c r="AJ29" s="102" t="s">
        <v>118</v>
      </c>
      <c r="AK29" s="102" t="s">
        <v>118</v>
      </c>
      <c r="AL29" s="102" t="s">
        <v>118</v>
      </c>
      <c r="AM29" s="103" t="s">
        <v>118</v>
      </c>
      <c r="AN29" s="103" t="s">
        <v>118</v>
      </c>
      <c r="AO29" s="94" t="s">
        <v>60</v>
      </c>
      <c r="AP29" s="94" t="s">
        <v>222</v>
      </c>
      <c r="AQ29" s="94" t="s">
        <v>115</v>
      </c>
      <c r="AR29" s="110" t="s">
        <v>60</v>
      </c>
      <c r="AS29" s="111" t="s">
        <v>274</v>
      </c>
      <c r="AT29" s="19" t="s">
        <v>115</v>
      </c>
      <c r="AU29" s="103" t="s">
        <v>118</v>
      </c>
      <c r="AV29" s="103" t="s">
        <v>118</v>
      </c>
      <c r="AW29" s="94" t="s">
        <v>279</v>
      </c>
      <c r="AX29" s="94" t="s">
        <v>279</v>
      </c>
      <c r="AY29" s="104"/>
      <c r="AZ29" s="104"/>
      <c r="BA29" s="105"/>
    </row>
    <row r="30" spans="1:53" ht="28.35" customHeight="1" x14ac:dyDescent="0.25">
      <c r="A30" s="133">
        <v>8</v>
      </c>
      <c r="B30" s="135"/>
      <c r="C30" s="137" t="s">
        <v>223</v>
      </c>
      <c r="D30" s="139"/>
      <c r="E30" s="8" t="s">
        <v>123</v>
      </c>
      <c r="F30" s="40"/>
      <c r="G30" s="41"/>
      <c r="H30" s="41"/>
      <c r="I30" s="42">
        <f t="shared" ref="I30:I62" si="1">(H30-G30)/7</f>
        <v>0</v>
      </c>
      <c r="J30" s="43">
        <v>0</v>
      </c>
      <c r="K30" s="44"/>
      <c r="L30" s="129">
        <f>AVERAGE(J30:J32)</f>
        <v>0</v>
      </c>
      <c r="M30" s="18"/>
      <c r="N30" s="18"/>
      <c r="O30" s="18"/>
      <c r="P30" s="18"/>
      <c r="Q30" s="49"/>
      <c r="R30" s="49"/>
      <c r="S30" s="49"/>
      <c r="T30" s="64"/>
      <c r="U30" s="65"/>
      <c r="V30" s="49"/>
      <c r="W30" s="64"/>
      <c r="X30" s="65"/>
      <c r="Y30" s="66"/>
      <c r="Z30" s="67"/>
      <c r="AA30" s="67"/>
      <c r="AB30" s="67"/>
      <c r="AC30" s="67"/>
      <c r="AD30" s="67"/>
      <c r="AE30" s="67"/>
      <c r="AF30" s="67"/>
      <c r="AG30" s="67"/>
      <c r="AH30" s="67"/>
      <c r="AI30" s="68"/>
      <c r="AJ30" s="68"/>
      <c r="AK30" s="68"/>
      <c r="AL30" s="68"/>
      <c r="AM30" s="68"/>
      <c r="AN30" s="68"/>
      <c r="AO30" s="68"/>
      <c r="AP30" s="68"/>
      <c r="AQ30" s="68"/>
      <c r="AR30" s="49"/>
      <c r="AS30" s="11"/>
      <c r="AT30" s="116"/>
      <c r="AU30" s="68"/>
      <c r="AV30" s="68"/>
      <c r="AW30" s="68"/>
      <c r="AX30" s="68"/>
      <c r="AY30" s="9"/>
      <c r="AZ30" s="10"/>
      <c r="BA30" s="11"/>
    </row>
    <row r="31" spans="1:53" ht="28.35" customHeight="1" x14ac:dyDescent="0.25">
      <c r="A31" s="134"/>
      <c r="B31" s="136"/>
      <c r="C31" s="138"/>
      <c r="D31" s="140"/>
      <c r="E31" s="12" t="s">
        <v>161</v>
      </c>
      <c r="F31" s="45"/>
      <c r="G31" s="46"/>
      <c r="H31" s="46"/>
      <c r="I31" s="42">
        <f t="shared" si="1"/>
        <v>0</v>
      </c>
      <c r="J31" s="43">
        <v>0</v>
      </c>
      <c r="K31" s="47"/>
      <c r="L31" s="129"/>
      <c r="M31" s="13"/>
      <c r="N31" s="13"/>
      <c r="O31" s="13"/>
      <c r="P31" s="13"/>
      <c r="Q31" s="50"/>
      <c r="R31" s="50"/>
      <c r="S31" s="50"/>
      <c r="T31" s="69"/>
      <c r="U31" s="61"/>
      <c r="V31" s="50"/>
      <c r="W31" s="69"/>
      <c r="X31" s="61"/>
      <c r="Y31" s="70"/>
      <c r="Z31" s="71"/>
      <c r="AA31" s="71"/>
      <c r="AB31" s="71"/>
      <c r="AC31" s="71"/>
      <c r="AD31" s="71"/>
      <c r="AE31" s="71"/>
      <c r="AF31" s="71"/>
      <c r="AG31" s="71"/>
      <c r="AH31" s="71"/>
      <c r="AI31" s="72"/>
      <c r="AJ31" s="72"/>
      <c r="AK31" s="72"/>
      <c r="AL31" s="72"/>
      <c r="AM31" s="72"/>
      <c r="AN31" s="72"/>
      <c r="AO31" s="72"/>
      <c r="AP31" s="72"/>
      <c r="AQ31" s="72"/>
      <c r="AR31" s="50"/>
      <c r="AS31" s="14"/>
      <c r="AT31" s="59"/>
      <c r="AU31" s="72"/>
      <c r="AV31" s="72"/>
      <c r="AW31" s="72"/>
      <c r="AX31" s="72"/>
      <c r="AY31" s="15"/>
      <c r="AZ31" s="16"/>
      <c r="BA31" s="14"/>
    </row>
    <row r="32" spans="1:53" ht="28.35" customHeight="1" x14ac:dyDescent="0.25">
      <c r="A32" s="134"/>
      <c r="B32" s="136"/>
      <c r="C32" s="138"/>
      <c r="D32" s="140"/>
      <c r="E32" s="12" t="s">
        <v>133</v>
      </c>
      <c r="F32" s="45"/>
      <c r="G32" s="46"/>
      <c r="H32" s="46"/>
      <c r="I32" s="42">
        <f t="shared" si="1"/>
        <v>0</v>
      </c>
      <c r="J32" s="43">
        <v>0</v>
      </c>
      <c r="K32" s="47"/>
      <c r="L32" s="130"/>
      <c r="M32" s="13"/>
      <c r="N32" s="13"/>
      <c r="O32" s="13"/>
      <c r="P32" s="13"/>
      <c r="Q32" s="50"/>
      <c r="R32" s="50"/>
      <c r="S32" s="50"/>
      <c r="T32" s="69"/>
      <c r="U32" s="61"/>
      <c r="V32" s="50"/>
      <c r="W32" s="69"/>
      <c r="X32" s="61"/>
      <c r="Y32" s="70"/>
      <c r="Z32" s="71"/>
      <c r="AA32" s="71"/>
      <c r="AB32" s="71"/>
      <c r="AC32" s="71"/>
      <c r="AD32" s="71"/>
      <c r="AE32" s="71"/>
      <c r="AF32" s="71"/>
      <c r="AG32" s="71"/>
      <c r="AH32" s="71"/>
      <c r="AI32" s="72"/>
      <c r="AJ32" s="72"/>
      <c r="AK32" s="72"/>
      <c r="AL32" s="72"/>
      <c r="AM32" s="72"/>
      <c r="AN32" s="72"/>
      <c r="AO32" s="72"/>
      <c r="AP32" s="72"/>
      <c r="AQ32" s="72"/>
      <c r="AR32" s="50"/>
      <c r="AS32" s="14"/>
      <c r="AT32" s="59"/>
      <c r="AU32" s="72"/>
      <c r="AV32" s="72"/>
      <c r="AW32" s="72"/>
      <c r="AX32" s="72"/>
      <c r="AY32" s="15"/>
      <c r="AZ32" s="16"/>
      <c r="BA32" s="14"/>
    </row>
    <row r="33" spans="1:53" ht="28.35" customHeight="1" x14ac:dyDescent="0.25">
      <c r="A33" s="133">
        <v>9</v>
      </c>
      <c r="B33" s="135"/>
      <c r="C33" s="137" t="s">
        <v>224</v>
      </c>
      <c r="D33" s="139"/>
      <c r="E33" s="8" t="s">
        <v>123</v>
      </c>
      <c r="F33" s="40"/>
      <c r="G33" s="41"/>
      <c r="H33" s="41"/>
      <c r="I33" s="42">
        <f t="shared" si="1"/>
        <v>0</v>
      </c>
      <c r="J33" s="43">
        <v>0</v>
      </c>
      <c r="K33" s="44"/>
      <c r="L33" s="128">
        <f>AVERAGE(J33:J35)</f>
        <v>0</v>
      </c>
      <c r="M33" s="18"/>
      <c r="N33" s="18"/>
      <c r="O33" s="18"/>
      <c r="P33" s="18"/>
      <c r="Q33" s="49"/>
      <c r="R33" s="49"/>
      <c r="S33" s="49"/>
      <c r="T33" s="64"/>
      <c r="U33" s="65"/>
      <c r="V33" s="49"/>
      <c r="W33" s="64"/>
      <c r="X33" s="65"/>
      <c r="Y33" s="66"/>
      <c r="Z33" s="67"/>
      <c r="AA33" s="67"/>
      <c r="AB33" s="67"/>
      <c r="AC33" s="67"/>
      <c r="AD33" s="67"/>
      <c r="AE33" s="67"/>
      <c r="AF33" s="67"/>
      <c r="AG33" s="67"/>
      <c r="AH33" s="67"/>
      <c r="AI33" s="68"/>
      <c r="AJ33" s="68"/>
      <c r="AK33" s="68"/>
      <c r="AL33" s="68"/>
      <c r="AM33" s="68"/>
      <c r="AN33" s="68"/>
      <c r="AO33" s="68"/>
      <c r="AP33" s="68"/>
      <c r="AQ33" s="68"/>
      <c r="AR33" s="49"/>
      <c r="AS33" s="11"/>
      <c r="AT33" s="116"/>
      <c r="AU33" s="68"/>
      <c r="AV33" s="68"/>
      <c r="AW33" s="68"/>
      <c r="AX33" s="68"/>
      <c r="AY33" s="9"/>
      <c r="AZ33" s="10"/>
      <c r="BA33" s="11"/>
    </row>
    <row r="34" spans="1:53" ht="28.35" customHeight="1" x14ac:dyDescent="0.25">
      <c r="A34" s="134"/>
      <c r="B34" s="136"/>
      <c r="C34" s="138"/>
      <c r="D34" s="140"/>
      <c r="E34" s="12" t="s">
        <v>161</v>
      </c>
      <c r="F34" s="45"/>
      <c r="G34" s="46"/>
      <c r="H34" s="46"/>
      <c r="I34" s="42">
        <f t="shared" si="1"/>
        <v>0</v>
      </c>
      <c r="J34" s="43">
        <v>0</v>
      </c>
      <c r="K34" s="47"/>
      <c r="L34" s="129"/>
      <c r="M34" s="13"/>
      <c r="N34" s="13"/>
      <c r="O34" s="13"/>
      <c r="P34" s="13"/>
      <c r="Q34" s="50"/>
      <c r="R34" s="50"/>
      <c r="S34" s="50"/>
      <c r="T34" s="69"/>
      <c r="U34" s="61"/>
      <c r="V34" s="50"/>
      <c r="W34" s="69"/>
      <c r="X34" s="61"/>
      <c r="Y34" s="70"/>
      <c r="Z34" s="71"/>
      <c r="AA34" s="71"/>
      <c r="AB34" s="71"/>
      <c r="AC34" s="71"/>
      <c r="AD34" s="71"/>
      <c r="AE34" s="71"/>
      <c r="AF34" s="71"/>
      <c r="AG34" s="71"/>
      <c r="AH34" s="71"/>
      <c r="AI34" s="72"/>
      <c r="AJ34" s="72"/>
      <c r="AK34" s="72"/>
      <c r="AL34" s="72"/>
      <c r="AM34" s="72"/>
      <c r="AN34" s="72"/>
      <c r="AO34" s="72"/>
      <c r="AP34" s="72"/>
      <c r="AQ34" s="72"/>
      <c r="AR34" s="50"/>
      <c r="AS34" s="14"/>
      <c r="AT34" s="59"/>
      <c r="AU34" s="72"/>
      <c r="AV34" s="72"/>
      <c r="AW34" s="72"/>
      <c r="AX34" s="72"/>
      <c r="AY34" s="15"/>
      <c r="AZ34" s="16"/>
      <c r="BA34" s="14"/>
    </row>
    <row r="35" spans="1:53" ht="28.35" customHeight="1" x14ac:dyDescent="0.25">
      <c r="A35" s="134"/>
      <c r="B35" s="136"/>
      <c r="C35" s="138"/>
      <c r="D35" s="140"/>
      <c r="E35" s="12" t="s">
        <v>133</v>
      </c>
      <c r="F35" s="45"/>
      <c r="G35" s="46"/>
      <c r="H35" s="46"/>
      <c r="I35" s="42">
        <f t="shared" si="1"/>
        <v>0</v>
      </c>
      <c r="J35" s="43">
        <v>0</v>
      </c>
      <c r="K35" s="47"/>
      <c r="L35" s="130"/>
      <c r="M35" s="13"/>
      <c r="N35" s="13"/>
      <c r="O35" s="13"/>
      <c r="P35" s="13"/>
      <c r="Q35" s="50"/>
      <c r="R35" s="50"/>
      <c r="S35" s="50"/>
      <c r="T35" s="69"/>
      <c r="U35" s="61"/>
      <c r="V35" s="50"/>
      <c r="W35" s="69"/>
      <c r="X35" s="61"/>
      <c r="Y35" s="70"/>
      <c r="Z35" s="71"/>
      <c r="AA35" s="71"/>
      <c r="AB35" s="71"/>
      <c r="AC35" s="71"/>
      <c r="AD35" s="71"/>
      <c r="AE35" s="71"/>
      <c r="AF35" s="71"/>
      <c r="AG35" s="71"/>
      <c r="AH35" s="71"/>
      <c r="AI35" s="72"/>
      <c r="AJ35" s="72"/>
      <c r="AK35" s="72"/>
      <c r="AL35" s="72"/>
      <c r="AM35" s="72"/>
      <c r="AN35" s="72"/>
      <c r="AO35" s="72"/>
      <c r="AP35" s="72"/>
      <c r="AQ35" s="72"/>
      <c r="AR35" s="50"/>
      <c r="AS35" s="14"/>
      <c r="AT35" s="59"/>
      <c r="AU35" s="72"/>
      <c r="AV35" s="72"/>
      <c r="AW35" s="72"/>
      <c r="AX35" s="72"/>
      <c r="AY35" s="15"/>
      <c r="AZ35" s="16"/>
      <c r="BA35" s="14"/>
    </row>
    <row r="36" spans="1:53" ht="28.35" customHeight="1" x14ac:dyDescent="0.25">
      <c r="A36" s="133">
        <v>10</v>
      </c>
      <c r="B36" s="135"/>
      <c r="C36" s="137" t="s">
        <v>225</v>
      </c>
      <c r="D36" s="139"/>
      <c r="E36" s="8" t="s">
        <v>123</v>
      </c>
      <c r="F36" s="40"/>
      <c r="G36" s="41"/>
      <c r="H36" s="41"/>
      <c r="I36" s="42">
        <f t="shared" si="1"/>
        <v>0</v>
      </c>
      <c r="J36" s="43">
        <v>0</v>
      </c>
      <c r="K36" s="44"/>
      <c r="L36" s="128">
        <f>AVERAGE(J36:J38)</f>
        <v>0</v>
      </c>
      <c r="M36" s="18"/>
      <c r="N36" s="18"/>
      <c r="O36" s="18"/>
      <c r="P36" s="18"/>
      <c r="Q36" s="49"/>
      <c r="R36" s="49"/>
      <c r="S36" s="49"/>
      <c r="T36" s="64"/>
      <c r="U36" s="65"/>
      <c r="V36" s="49"/>
      <c r="W36" s="64"/>
      <c r="X36" s="65"/>
      <c r="Y36" s="66"/>
      <c r="Z36" s="67"/>
      <c r="AA36" s="67"/>
      <c r="AB36" s="67"/>
      <c r="AC36" s="67"/>
      <c r="AD36" s="67"/>
      <c r="AE36" s="67"/>
      <c r="AF36" s="67"/>
      <c r="AG36" s="67"/>
      <c r="AH36" s="67"/>
      <c r="AI36" s="68"/>
      <c r="AJ36" s="68"/>
      <c r="AK36" s="68"/>
      <c r="AL36" s="68"/>
      <c r="AM36" s="68"/>
      <c r="AN36" s="68"/>
      <c r="AO36" s="68"/>
      <c r="AP36" s="68"/>
      <c r="AQ36" s="68"/>
      <c r="AR36" s="49"/>
      <c r="AS36" s="11"/>
      <c r="AT36" s="116"/>
      <c r="AU36" s="68"/>
      <c r="AV36" s="68"/>
      <c r="AW36" s="68"/>
      <c r="AX36" s="68"/>
      <c r="AY36" s="9"/>
      <c r="AZ36" s="10"/>
      <c r="BA36" s="11"/>
    </row>
    <row r="37" spans="1:53" ht="28.35" customHeight="1" x14ac:dyDescent="0.25">
      <c r="A37" s="134"/>
      <c r="B37" s="136"/>
      <c r="C37" s="138"/>
      <c r="D37" s="140"/>
      <c r="E37" s="12" t="s">
        <v>161</v>
      </c>
      <c r="F37" s="45"/>
      <c r="G37" s="46"/>
      <c r="H37" s="46"/>
      <c r="I37" s="42">
        <f t="shared" si="1"/>
        <v>0</v>
      </c>
      <c r="J37" s="43">
        <v>0</v>
      </c>
      <c r="K37" s="47"/>
      <c r="L37" s="129"/>
      <c r="M37" s="13"/>
      <c r="N37" s="13"/>
      <c r="O37" s="13"/>
      <c r="P37" s="13"/>
      <c r="Q37" s="50"/>
      <c r="R37" s="50"/>
      <c r="S37" s="50"/>
      <c r="T37" s="69"/>
      <c r="U37" s="61"/>
      <c r="V37" s="50"/>
      <c r="W37" s="69"/>
      <c r="X37" s="61"/>
      <c r="Y37" s="70"/>
      <c r="Z37" s="71"/>
      <c r="AA37" s="71"/>
      <c r="AB37" s="71"/>
      <c r="AC37" s="71"/>
      <c r="AD37" s="71"/>
      <c r="AE37" s="71"/>
      <c r="AF37" s="71"/>
      <c r="AG37" s="71"/>
      <c r="AH37" s="71"/>
      <c r="AI37" s="72"/>
      <c r="AJ37" s="72"/>
      <c r="AK37" s="72"/>
      <c r="AL37" s="72"/>
      <c r="AM37" s="72"/>
      <c r="AN37" s="72"/>
      <c r="AO37" s="72"/>
      <c r="AP37" s="72"/>
      <c r="AQ37" s="72"/>
      <c r="AR37" s="50"/>
      <c r="AS37" s="14"/>
      <c r="AT37" s="59"/>
      <c r="AU37" s="72"/>
      <c r="AV37" s="72"/>
      <c r="AW37" s="72"/>
      <c r="AX37" s="72"/>
      <c r="AY37" s="15"/>
      <c r="AZ37" s="16"/>
      <c r="BA37" s="14"/>
    </row>
    <row r="38" spans="1:53" ht="28.35" customHeight="1" x14ac:dyDescent="0.25">
      <c r="A38" s="134"/>
      <c r="B38" s="136"/>
      <c r="C38" s="138"/>
      <c r="D38" s="140"/>
      <c r="E38" s="12" t="s">
        <v>133</v>
      </c>
      <c r="F38" s="45"/>
      <c r="G38" s="46"/>
      <c r="H38" s="46"/>
      <c r="I38" s="42">
        <f t="shared" si="1"/>
        <v>0</v>
      </c>
      <c r="J38" s="43">
        <v>0</v>
      </c>
      <c r="K38" s="47"/>
      <c r="L38" s="130"/>
      <c r="M38" s="13"/>
      <c r="N38" s="13"/>
      <c r="O38" s="13"/>
      <c r="P38" s="13"/>
      <c r="Q38" s="50"/>
      <c r="R38" s="50"/>
      <c r="S38" s="50"/>
      <c r="T38" s="69"/>
      <c r="U38" s="61"/>
      <c r="V38" s="50"/>
      <c r="W38" s="69"/>
      <c r="X38" s="61"/>
      <c r="Y38" s="70"/>
      <c r="Z38" s="71"/>
      <c r="AA38" s="71"/>
      <c r="AB38" s="71"/>
      <c r="AC38" s="71"/>
      <c r="AD38" s="71"/>
      <c r="AE38" s="71"/>
      <c r="AF38" s="71"/>
      <c r="AG38" s="71"/>
      <c r="AH38" s="71"/>
      <c r="AI38" s="72"/>
      <c r="AJ38" s="72"/>
      <c r="AK38" s="72"/>
      <c r="AL38" s="72"/>
      <c r="AM38" s="72"/>
      <c r="AN38" s="72"/>
      <c r="AO38" s="72"/>
      <c r="AP38" s="72"/>
      <c r="AQ38" s="72"/>
      <c r="AR38" s="50"/>
      <c r="AS38" s="14"/>
      <c r="AT38" s="59"/>
      <c r="AU38" s="72"/>
      <c r="AV38" s="72"/>
      <c r="AW38" s="72"/>
      <c r="AX38" s="72"/>
      <c r="AY38" s="15"/>
      <c r="AZ38" s="16"/>
      <c r="BA38" s="14"/>
    </row>
    <row r="39" spans="1:53" ht="28.35" customHeight="1" x14ac:dyDescent="0.25">
      <c r="A39" s="141">
        <v>11</v>
      </c>
      <c r="B39" s="135"/>
      <c r="C39" s="137" t="s">
        <v>226</v>
      </c>
      <c r="D39" s="139"/>
      <c r="E39" s="8" t="s">
        <v>123</v>
      </c>
      <c r="F39" s="40"/>
      <c r="G39" s="41"/>
      <c r="H39" s="41"/>
      <c r="I39" s="42">
        <f t="shared" si="1"/>
        <v>0</v>
      </c>
      <c r="J39" s="43">
        <v>0</v>
      </c>
      <c r="K39" s="44"/>
      <c r="L39" s="128">
        <f>AVERAGE(J39:J41)</f>
        <v>0</v>
      </c>
      <c r="M39" s="18"/>
      <c r="N39" s="18"/>
      <c r="O39" s="18"/>
      <c r="P39" s="18"/>
      <c r="Q39" s="49"/>
      <c r="R39" s="49"/>
      <c r="S39" s="49"/>
      <c r="T39" s="64"/>
      <c r="U39" s="65"/>
      <c r="V39" s="49"/>
      <c r="W39" s="64"/>
      <c r="X39" s="65"/>
      <c r="Y39" s="66"/>
      <c r="Z39" s="67"/>
      <c r="AA39" s="67"/>
      <c r="AB39" s="67"/>
      <c r="AC39" s="67"/>
      <c r="AD39" s="67"/>
      <c r="AE39" s="67"/>
      <c r="AF39" s="67"/>
      <c r="AG39" s="67"/>
      <c r="AH39" s="67"/>
      <c r="AI39" s="68"/>
      <c r="AJ39" s="68"/>
      <c r="AK39" s="68"/>
      <c r="AL39" s="68"/>
      <c r="AM39" s="68"/>
      <c r="AN39" s="68"/>
      <c r="AO39" s="68"/>
      <c r="AP39" s="68"/>
      <c r="AQ39" s="68"/>
      <c r="AR39" s="49"/>
      <c r="AS39" s="11"/>
      <c r="AT39" s="116"/>
      <c r="AU39" s="68"/>
      <c r="AV39" s="68"/>
      <c r="AW39" s="68"/>
      <c r="AX39" s="68"/>
      <c r="AY39" s="9"/>
      <c r="AZ39" s="10"/>
      <c r="BA39" s="11"/>
    </row>
    <row r="40" spans="1:53" ht="28.35" customHeight="1" x14ac:dyDescent="0.25">
      <c r="A40" s="142"/>
      <c r="B40" s="136"/>
      <c r="C40" s="138"/>
      <c r="D40" s="140"/>
      <c r="E40" s="12" t="s">
        <v>161</v>
      </c>
      <c r="F40" s="45"/>
      <c r="G40" s="46"/>
      <c r="H40" s="46"/>
      <c r="I40" s="42">
        <f t="shared" si="1"/>
        <v>0</v>
      </c>
      <c r="J40" s="43">
        <v>0</v>
      </c>
      <c r="K40" s="47"/>
      <c r="L40" s="129"/>
      <c r="M40" s="13"/>
      <c r="N40" s="13"/>
      <c r="O40" s="13"/>
      <c r="P40" s="13"/>
      <c r="Q40" s="50"/>
      <c r="R40" s="50"/>
      <c r="S40" s="50"/>
      <c r="T40" s="69"/>
      <c r="U40" s="61"/>
      <c r="V40" s="50"/>
      <c r="W40" s="69"/>
      <c r="X40" s="61"/>
      <c r="Y40" s="70"/>
      <c r="Z40" s="71"/>
      <c r="AA40" s="71"/>
      <c r="AB40" s="71"/>
      <c r="AC40" s="71"/>
      <c r="AD40" s="71"/>
      <c r="AE40" s="71"/>
      <c r="AF40" s="71"/>
      <c r="AG40" s="71"/>
      <c r="AH40" s="71"/>
      <c r="AI40" s="72"/>
      <c r="AJ40" s="72"/>
      <c r="AK40" s="72"/>
      <c r="AL40" s="72"/>
      <c r="AM40" s="72"/>
      <c r="AN40" s="72"/>
      <c r="AO40" s="72"/>
      <c r="AP40" s="72"/>
      <c r="AQ40" s="72"/>
      <c r="AR40" s="50"/>
      <c r="AS40" s="14"/>
      <c r="AT40" s="59"/>
      <c r="AU40" s="72"/>
      <c r="AV40" s="72"/>
      <c r="AW40" s="72"/>
      <c r="AX40" s="72"/>
      <c r="AY40" s="15"/>
      <c r="AZ40" s="16"/>
      <c r="BA40" s="14"/>
    </row>
    <row r="41" spans="1:53" ht="28.35" customHeight="1" x14ac:dyDescent="0.25">
      <c r="A41" s="142"/>
      <c r="B41" s="136"/>
      <c r="C41" s="138"/>
      <c r="D41" s="140"/>
      <c r="E41" s="12" t="s">
        <v>133</v>
      </c>
      <c r="F41" s="45"/>
      <c r="G41" s="46"/>
      <c r="H41" s="46"/>
      <c r="I41" s="42">
        <f t="shared" si="1"/>
        <v>0</v>
      </c>
      <c r="J41" s="43">
        <v>0</v>
      </c>
      <c r="K41" s="47"/>
      <c r="L41" s="130"/>
      <c r="M41" s="13"/>
      <c r="N41" s="13"/>
      <c r="O41" s="13"/>
      <c r="P41" s="13"/>
      <c r="Q41" s="50"/>
      <c r="R41" s="50"/>
      <c r="S41" s="50"/>
      <c r="T41" s="69"/>
      <c r="U41" s="61"/>
      <c r="V41" s="50"/>
      <c r="W41" s="69"/>
      <c r="X41" s="61"/>
      <c r="Y41" s="70"/>
      <c r="Z41" s="71"/>
      <c r="AA41" s="71"/>
      <c r="AB41" s="71"/>
      <c r="AC41" s="71"/>
      <c r="AD41" s="71"/>
      <c r="AE41" s="71"/>
      <c r="AF41" s="71"/>
      <c r="AG41" s="71"/>
      <c r="AH41" s="71"/>
      <c r="AI41" s="72"/>
      <c r="AJ41" s="72"/>
      <c r="AK41" s="72"/>
      <c r="AL41" s="72"/>
      <c r="AM41" s="72"/>
      <c r="AN41" s="72"/>
      <c r="AO41" s="72"/>
      <c r="AP41" s="72"/>
      <c r="AQ41" s="72"/>
      <c r="AR41" s="50"/>
      <c r="AS41" s="14"/>
      <c r="AT41" s="59"/>
      <c r="AU41" s="72"/>
      <c r="AV41" s="72"/>
      <c r="AW41" s="72"/>
      <c r="AX41" s="72"/>
      <c r="AY41" s="15"/>
      <c r="AZ41" s="16"/>
      <c r="BA41" s="14"/>
    </row>
    <row r="42" spans="1:53" ht="28.35" customHeight="1" x14ac:dyDescent="0.25">
      <c r="A42" s="133">
        <v>12</v>
      </c>
      <c r="B42" s="135"/>
      <c r="C42" s="137" t="s">
        <v>227</v>
      </c>
      <c r="D42" s="139"/>
      <c r="E42" s="8" t="s">
        <v>123</v>
      </c>
      <c r="F42" s="40"/>
      <c r="G42" s="41"/>
      <c r="H42" s="41"/>
      <c r="I42" s="42">
        <f t="shared" si="1"/>
        <v>0</v>
      </c>
      <c r="J42" s="43">
        <v>0</v>
      </c>
      <c r="K42" s="44"/>
      <c r="L42" s="128">
        <f>AVERAGE(J42:J44)</f>
        <v>0</v>
      </c>
      <c r="M42" s="18"/>
      <c r="N42" s="18"/>
      <c r="O42" s="18"/>
      <c r="P42" s="18"/>
      <c r="Q42" s="49"/>
      <c r="R42" s="49"/>
      <c r="S42" s="49"/>
      <c r="T42" s="64"/>
      <c r="U42" s="65"/>
      <c r="V42" s="49"/>
      <c r="W42" s="64"/>
      <c r="X42" s="65"/>
      <c r="Y42" s="66"/>
      <c r="Z42" s="67"/>
      <c r="AA42" s="67"/>
      <c r="AB42" s="67"/>
      <c r="AC42" s="67"/>
      <c r="AD42" s="67"/>
      <c r="AE42" s="67"/>
      <c r="AF42" s="67"/>
      <c r="AG42" s="67"/>
      <c r="AH42" s="67"/>
      <c r="AI42" s="68"/>
      <c r="AJ42" s="68"/>
      <c r="AK42" s="68"/>
      <c r="AL42" s="68"/>
      <c r="AM42" s="68"/>
      <c r="AN42" s="68"/>
      <c r="AO42" s="68"/>
      <c r="AP42" s="68"/>
      <c r="AQ42" s="68"/>
      <c r="AR42" s="49"/>
      <c r="AS42" s="11"/>
      <c r="AT42" s="116"/>
      <c r="AU42" s="68"/>
      <c r="AV42" s="68"/>
      <c r="AW42" s="68"/>
      <c r="AX42" s="68"/>
      <c r="AY42" s="9"/>
      <c r="AZ42" s="10"/>
      <c r="BA42" s="11"/>
    </row>
    <row r="43" spans="1:53" ht="28.35" customHeight="1" x14ac:dyDescent="0.25">
      <c r="A43" s="134"/>
      <c r="B43" s="136"/>
      <c r="C43" s="138"/>
      <c r="D43" s="140"/>
      <c r="E43" s="12" t="s">
        <v>161</v>
      </c>
      <c r="F43" s="45"/>
      <c r="G43" s="46"/>
      <c r="H43" s="46"/>
      <c r="I43" s="42">
        <f t="shared" si="1"/>
        <v>0</v>
      </c>
      <c r="J43" s="43">
        <v>0</v>
      </c>
      <c r="K43" s="47"/>
      <c r="L43" s="129"/>
      <c r="M43" s="13"/>
      <c r="N43" s="13"/>
      <c r="O43" s="13"/>
      <c r="P43" s="13"/>
      <c r="Q43" s="50"/>
      <c r="R43" s="50"/>
      <c r="S43" s="50"/>
      <c r="T43" s="69"/>
      <c r="U43" s="61"/>
      <c r="V43" s="50"/>
      <c r="W43" s="69"/>
      <c r="X43" s="61"/>
      <c r="Y43" s="70"/>
      <c r="Z43" s="71"/>
      <c r="AA43" s="71"/>
      <c r="AB43" s="71"/>
      <c r="AC43" s="71"/>
      <c r="AD43" s="71"/>
      <c r="AE43" s="71"/>
      <c r="AF43" s="71"/>
      <c r="AG43" s="71"/>
      <c r="AH43" s="71"/>
      <c r="AI43" s="72"/>
      <c r="AJ43" s="72"/>
      <c r="AK43" s="72"/>
      <c r="AL43" s="72"/>
      <c r="AM43" s="72"/>
      <c r="AN43" s="72"/>
      <c r="AO43" s="72"/>
      <c r="AP43" s="72"/>
      <c r="AQ43" s="72"/>
      <c r="AR43" s="50"/>
      <c r="AS43" s="14"/>
      <c r="AT43" s="59"/>
      <c r="AU43" s="72"/>
      <c r="AV43" s="72"/>
      <c r="AW43" s="72"/>
      <c r="AX43" s="72"/>
      <c r="AY43" s="15"/>
      <c r="AZ43" s="16"/>
      <c r="BA43" s="14"/>
    </row>
    <row r="44" spans="1:53" ht="28.35" customHeight="1" x14ac:dyDescent="0.25">
      <c r="A44" s="134"/>
      <c r="B44" s="136"/>
      <c r="C44" s="138"/>
      <c r="D44" s="140"/>
      <c r="E44" s="12" t="s">
        <v>133</v>
      </c>
      <c r="F44" s="45"/>
      <c r="G44" s="46"/>
      <c r="H44" s="46"/>
      <c r="I44" s="42">
        <f t="shared" si="1"/>
        <v>0</v>
      </c>
      <c r="J44" s="43">
        <v>0</v>
      </c>
      <c r="K44" s="47"/>
      <c r="L44" s="130"/>
      <c r="M44" s="13"/>
      <c r="N44" s="13"/>
      <c r="O44" s="13"/>
      <c r="P44" s="13"/>
      <c r="Q44" s="50"/>
      <c r="R44" s="50"/>
      <c r="S44" s="50"/>
      <c r="T44" s="69"/>
      <c r="U44" s="61"/>
      <c r="V44" s="50"/>
      <c r="W44" s="69"/>
      <c r="X44" s="61"/>
      <c r="Y44" s="70"/>
      <c r="Z44" s="71"/>
      <c r="AA44" s="71"/>
      <c r="AB44" s="71"/>
      <c r="AC44" s="71"/>
      <c r="AD44" s="71"/>
      <c r="AE44" s="71"/>
      <c r="AF44" s="71"/>
      <c r="AG44" s="71"/>
      <c r="AH44" s="71"/>
      <c r="AI44" s="72"/>
      <c r="AJ44" s="72"/>
      <c r="AK44" s="72"/>
      <c r="AL44" s="72"/>
      <c r="AM44" s="72"/>
      <c r="AN44" s="72"/>
      <c r="AO44" s="72"/>
      <c r="AP44" s="72"/>
      <c r="AQ44" s="72"/>
      <c r="AR44" s="50"/>
      <c r="AS44" s="14"/>
      <c r="AT44" s="59"/>
      <c r="AU44" s="72"/>
      <c r="AV44" s="72"/>
      <c r="AW44" s="72"/>
      <c r="AX44" s="72"/>
      <c r="AY44" s="15"/>
      <c r="AZ44" s="16"/>
      <c r="BA44" s="14"/>
    </row>
    <row r="45" spans="1:53" ht="28.35" customHeight="1" x14ac:dyDescent="0.25">
      <c r="A45" s="133">
        <v>13</v>
      </c>
      <c r="B45" s="135"/>
      <c r="C45" s="137" t="s">
        <v>228</v>
      </c>
      <c r="D45" s="139"/>
      <c r="E45" s="8" t="s">
        <v>123</v>
      </c>
      <c r="F45" s="40"/>
      <c r="G45" s="41"/>
      <c r="H45" s="41"/>
      <c r="I45" s="42">
        <f t="shared" si="1"/>
        <v>0</v>
      </c>
      <c r="J45" s="43">
        <v>0</v>
      </c>
      <c r="K45" s="44"/>
      <c r="L45" s="128">
        <f>AVERAGE(J45:J47)</f>
        <v>0</v>
      </c>
      <c r="M45" s="18"/>
      <c r="N45" s="18"/>
      <c r="O45" s="18"/>
      <c r="P45" s="18"/>
      <c r="Q45" s="49"/>
      <c r="R45" s="49"/>
      <c r="S45" s="49"/>
      <c r="T45" s="64"/>
      <c r="U45" s="65"/>
      <c r="V45" s="49"/>
      <c r="W45" s="64"/>
      <c r="X45" s="65"/>
      <c r="Y45" s="66"/>
      <c r="Z45" s="67"/>
      <c r="AA45" s="67"/>
      <c r="AB45" s="67"/>
      <c r="AC45" s="67"/>
      <c r="AD45" s="67"/>
      <c r="AE45" s="67"/>
      <c r="AF45" s="67"/>
      <c r="AG45" s="67"/>
      <c r="AH45" s="67"/>
      <c r="AI45" s="68"/>
      <c r="AJ45" s="68"/>
      <c r="AK45" s="68"/>
      <c r="AL45" s="68"/>
      <c r="AM45" s="68"/>
      <c r="AN45" s="68"/>
      <c r="AO45" s="68"/>
      <c r="AP45" s="68"/>
      <c r="AQ45" s="68"/>
      <c r="AR45" s="49"/>
      <c r="AS45" s="11"/>
      <c r="AT45" s="116"/>
      <c r="AU45" s="68"/>
      <c r="AV45" s="68"/>
      <c r="AW45" s="68"/>
      <c r="AX45" s="68"/>
      <c r="AY45" s="9"/>
      <c r="AZ45" s="10"/>
      <c r="BA45" s="11"/>
    </row>
    <row r="46" spans="1:53" ht="28.35" customHeight="1" x14ac:dyDescent="0.25">
      <c r="A46" s="134"/>
      <c r="B46" s="136"/>
      <c r="C46" s="138"/>
      <c r="D46" s="140"/>
      <c r="E46" s="12" t="s">
        <v>161</v>
      </c>
      <c r="F46" s="45"/>
      <c r="G46" s="46"/>
      <c r="H46" s="46"/>
      <c r="I46" s="42">
        <f t="shared" si="1"/>
        <v>0</v>
      </c>
      <c r="J46" s="43">
        <v>0</v>
      </c>
      <c r="K46" s="47"/>
      <c r="L46" s="129"/>
      <c r="M46" s="13"/>
      <c r="N46" s="13"/>
      <c r="O46" s="13"/>
      <c r="P46" s="13"/>
      <c r="Q46" s="50"/>
      <c r="R46" s="50"/>
      <c r="S46" s="50"/>
      <c r="T46" s="69"/>
      <c r="U46" s="61"/>
      <c r="V46" s="50"/>
      <c r="W46" s="69"/>
      <c r="X46" s="61"/>
      <c r="Y46" s="70"/>
      <c r="Z46" s="71"/>
      <c r="AA46" s="71"/>
      <c r="AB46" s="71"/>
      <c r="AC46" s="71"/>
      <c r="AD46" s="71"/>
      <c r="AE46" s="71"/>
      <c r="AF46" s="71"/>
      <c r="AG46" s="71"/>
      <c r="AH46" s="71"/>
      <c r="AI46" s="72"/>
      <c r="AJ46" s="72"/>
      <c r="AK46" s="72"/>
      <c r="AL46" s="72"/>
      <c r="AM46" s="72"/>
      <c r="AN46" s="72"/>
      <c r="AO46" s="72"/>
      <c r="AP46" s="72"/>
      <c r="AQ46" s="72"/>
      <c r="AR46" s="50"/>
      <c r="AS46" s="14"/>
      <c r="AT46" s="59"/>
      <c r="AU46" s="72"/>
      <c r="AV46" s="72"/>
      <c r="AW46" s="72"/>
      <c r="AX46" s="72"/>
      <c r="AY46" s="15"/>
      <c r="AZ46" s="16"/>
      <c r="BA46" s="14"/>
    </row>
    <row r="47" spans="1:53" ht="28.35" customHeight="1" x14ac:dyDescent="0.25">
      <c r="A47" s="134"/>
      <c r="B47" s="136"/>
      <c r="C47" s="138"/>
      <c r="D47" s="140"/>
      <c r="E47" s="12" t="s">
        <v>133</v>
      </c>
      <c r="F47" s="45"/>
      <c r="G47" s="46"/>
      <c r="H47" s="46"/>
      <c r="I47" s="42">
        <f t="shared" si="1"/>
        <v>0</v>
      </c>
      <c r="J47" s="43">
        <v>0</v>
      </c>
      <c r="K47" s="47"/>
      <c r="L47" s="130"/>
      <c r="M47" s="13"/>
      <c r="N47" s="13"/>
      <c r="O47" s="13"/>
      <c r="P47" s="13"/>
      <c r="Q47" s="50"/>
      <c r="R47" s="50"/>
      <c r="S47" s="50"/>
      <c r="T47" s="69"/>
      <c r="U47" s="61"/>
      <c r="V47" s="50"/>
      <c r="W47" s="69"/>
      <c r="X47" s="61"/>
      <c r="Y47" s="70"/>
      <c r="Z47" s="71"/>
      <c r="AA47" s="71"/>
      <c r="AB47" s="71"/>
      <c r="AC47" s="71"/>
      <c r="AD47" s="71"/>
      <c r="AE47" s="71"/>
      <c r="AF47" s="71"/>
      <c r="AG47" s="71"/>
      <c r="AH47" s="71"/>
      <c r="AI47" s="72"/>
      <c r="AJ47" s="72"/>
      <c r="AK47" s="72"/>
      <c r="AL47" s="72"/>
      <c r="AM47" s="72"/>
      <c r="AN47" s="72"/>
      <c r="AO47" s="72"/>
      <c r="AP47" s="72"/>
      <c r="AQ47" s="72"/>
      <c r="AR47" s="50"/>
      <c r="AS47" s="14"/>
      <c r="AT47" s="59"/>
      <c r="AU47" s="72"/>
      <c r="AV47" s="72"/>
      <c r="AW47" s="72"/>
      <c r="AX47" s="72"/>
      <c r="AY47" s="15"/>
      <c r="AZ47" s="16"/>
      <c r="BA47" s="14"/>
    </row>
    <row r="48" spans="1:53" ht="28.35" customHeight="1" x14ac:dyDescent="0.25">
      <c r="A48" s="133">
        <v>14</v>
      </c>
      <c r="B48" s="135"/>
      <c r="C48" s="137" t="s">
        <v>229</v>
      </c>
      <c r="D48" s="139"/>
      <c r="E48" s="8" t="s">
        <v>123</v>
      </c>
      <c r="F48" s="40"/>
      <c r="G48" s="41"/>
      <c r="H48" s="41"/>
      <c r="I48" s="42">
        <f t="shared" si="1"/>
        <v>0</v>
      </c>
      <c r="J48" s="43">
        <v>0</v>
      </c>
      <c r="K48" s="44"/>
      <c r="L48" s="128">
        <f>AVERAGE(J48:J50)</f>
        <v>0</v>
      </c>
      <c r="M48" s="18"/>
      <c r="N48" s="18"/>
      <c r="O48" s="18"/>
      <c r="P48" s="18"/>
      <c r="Q48" s="49"/>
      <c r="R48" s="49"/>
      <c r="S48" s="49"/>
      <c r="T48" s="64"/>
      <c r="U48" s="65"/>
      <c r="V48" s="49"/>
      <c r="W48" s="64"/>
      <c r="X48" s="65"/>
      <c r="Y48" s="66"/>
      <c r="Z48" s="67"/>
      <c r="AA48" s="67"/>
      <c r="AB48" s="67"/>
      <c r="AC48" s="67"/>
      <c r="AD48" s="67"/>
      <c r="AE48" s="67"/>
      <c r="AF48" s="67"/>
      <c r="AG48" s="67"/>
      <c r="AH48" s="67"/>
      <c r="AI48" s="68"/>
      <c r="AJ48" s="68"/>
      <c r="AK48" s="68"/>
      <c r="AL48" s="68"/>
      <c r="AM48" s="68"/>
      <c r="AN48" s="68"/>
      <c r="AO48" s="68"/>
      <c r="AP48" s="68"/>
      <c r="AQ48" s="68"/>
      <c r="AR48" s="49"/>
      <c r="AS48" s="11"/>
      <c r="AT48" s="116"/>
      <c r="AU48" s="68"/>
      <c r="AV48" s="68"/>
      <c r="AW48" s="68"/>
      <c r="AX48" s="68"/>
      <c r="AY48" s="9"/>
      <c r="AZ48" s="10"/>
      <c r="BA48" s="11"/>
    </row>
    <row r="49" spans="1:53" ht="28.35" customHeight="1" x14ac:dyDescent="0.25">
      <c r="A49" s="134"/>
      <c r="B49" s="136"/>
      <c r="C49" s="138"/>
      <c r="D49" s="140"/>
      <c r="E49" s="12" t="s">
        <v>161</v>
      </c>
      <c r="F49" s="45"/>
      <c r="G49" s="46"/>
      <c r="H49" s="46"/>
      <c r="I49" s="42">
        <f t="shared" si="1"/>
        <v>0</v>
      </c>
      <c r="J49" s="43">
        <v>0</v>
      </c>
      <c r="K49" s="47"/>
      <c r="L49" s="129"/>
      <c r="M49" s="13"/>
      <c r="N49" s="13"/>
      <c r="O49" s="13"/>
      <c r="P49" s="13"/>
      <c r="Q49" s="50"/>
      <c r="R49" s="50"/>
      <c r="S49" s="50"/>
      <c r="T49" s="69"/>
      <c r="U49" s="61"/>
      <c r="V49" s="50"/>
      <c r="W49" s="69"/>
      <c r="X49" s="61"/>
      <c r="Y49" s="70"/>
      <c r="Z49" s="71"/>
      <c r="AA49" s="71"/>
      <c r="AB49" s="71"/>
      <c r="AC49" s="71"/>
      <c r="AD49" s="71"/>
      <c r="AE49" s="71"/>
      <c r="AF49" s="71"/>
      <c r="AG49" s="71"/>
      <c r="AH49" s="71"/>
      <c r="AI49" s="72"/>
      <c r="AJ49" s="72"/>
      <c r="AK49" s="72"/>
      <c r="AL49" s="72"/>
      <c r="AM49" s="72"/>
      <c r="AN49" s="72"/>
      <c r="AO49" s="72"/>
      <c r="AP49" s="72"/>
      <c r="AQ49" s="72"/>
      <c r="AR49" s="50"/>
      <c r="AS49" s="14"/>
      <c r="AT49" s="59"/>
      <c r="AU49" s="72"/>
      <c r="AV49" s="72"/>
      <c r="AW49" s="72"/>
      <c r="AX49" s="72"/>
      <c r="AY49" s="15"/>
      <c r="AZ49" s="16"/>
      <c r="BA49" s="14"/>
    </row>
    <row r="50" spans="1:53" ht="28.35" customHeight="1" x14ac:dyDescent="0.25">
      <c r="A50" s="134"/>
      <c r="B50" s="136"/>
      <c r="C50" s="138"/>
      <c r="D50" s="140"/>
      <c r="E50" s="12" t="s">
        <v>133</v>
      </c>
      <c r="F50" s="45"/>
      <c r="G50" s="46"/>
      <c r="H50" s="46"/>
      <c r="I50" s="42">
        <f t="shared" si="1"/>
        <v>0</v>
      </c>
      <c r="J50" s="43">
        <v>0</v>
      </c>
      <c r="K50" s="47"/>
      <c r="L50" s="130"/>
      <c r="M50" s="13"/>
      <c r="N50" s="13"/>
      <c r="O50" s="13"/>
      <c r="P50" s="13"/>
      <c r="Q50" s="50"/>
      <c r="R50" s="50"/>
      <c r="S50" s="50"/>
      <c r="T50" s="69"/>
      <c r="U50" s="61"/>
      <c r="V50" s="50"/>
      <c r="W50" s="69"/>
      <c r="X50" s="61"/>
      <c r="Y50" s="70"/>
      <c r="Z50" s="71"/>
      <c r="AA50" s="71"/>
      <c r="AB50" s="71"/>
      <c r="AC50" s="71"/>
      <c r="AD50" s="71"/>
      <c r="AE50" s="71"/>
      <c r="AF50" s="71"/>
      <c r="AG50" s="71"/>
      <c r="AH50" s="71"/>
      <c r="AI50" s="72"/>
      <c r="AJ50" s="72"/>
      <c r="AK50" s="72"/>
      <c r="AL50" s="72"/>
      <c r="AM50" s="72"/>
      <c r="AN50" s="72"/>
      <c r="AO50" s="72"/>
      <c r="AP50" s="72"/>
      <c r="AQ50" s="72"/>
      <c r="AR50" s="50"/>
      <c r="AS50" s="14"/>
      <c r="AT50" s="59"/>
      <c r="AU50" s="72"/>
      <c r="AV50" s="72"/>
      <c r="AW50" s="72"/>
      <c r="AX50" s="72"/>
      <c r="AY50" s="15"/>
      <c r="AZ50" s="16"/>
      <c r="BA50" s="14"/>
    </row>
    <row r="51" spans="1:53" ht="28.35" customHeight="1" x14ac:dyDescent="0.25">
      <c r="A51" s="133">
        <v>15</v>
      </c>
      <c r="B51" s="135"/>
      <c r="C51" s="137" t="s">
        <v>230</v>
      </c>
      <c r="D51" s="139"/>
      <c r="E51" s="8" t="s">
        <v>123</v>
      </c>
      <c r="F51" s="40"/>
      <c r="G51" s="41"/>
      <c r="H51" s="41"/>
      <c r="I51" s="42">
        <f t="shared" si="1"/>
        <v>0</v>
      </c>
      <c r="J51" s="43">
        <v>0</v>
      </c>
      <c r="K51" s="44"/>
      <c r="L51" s="128">
        <f>AVERAGE(J51:J53)</f>
        <v>0</v>
      </c>
      <c r="M51" s="18"/>
      <c r="N51" s="18"/>
      <c r="O51" s="18"/>
      <c r="P51" s="18"/>
      <c r="Q51" s="49"/>
      <c r="R51" s="49"/>
      <c r="S51" s="49"/>
      <c r="T51" s="64"/>
      <c r="U51" s="65"/>
      <c r="V51" s="49"/>
      <c r="W51" s="64"/>
      <c r="X51" s="65"/>
      <c r="Y51" s="66"/>
      <c r="Z51" s="67"/>
      <c r="AA51" s="67"/>
      <c r="AB51" s="67"/>
      <c r="AC51" s="67"/>
      <c r="AD51" s="67"/>
      <c r="AE51" s="67"/>
      <c r="AF51" s="67"/>
      <c r="AG51" s="67"/>
      <c r="AH51" s="67"/>
      <c r="AI51" s="68"/>
      <c r="AJ51" s="68"/>
      <c r="AK51" s="68"/>
      <c r="AL51" s="68"/>
      <c r="AM51" s="68"/>
      <c r="AN51" s="68"/>
      <c r="AO51" s="68"/>
      <c r="AP51" s="68"/>
      <c r="AQ51" s="68"/>
      <c r="AR51" s="49"/>
      <c r="AS51" s="11"/>
      <c r="AT51" s="116"/>
      <c r="AU51" s="68"/>
      <c r="AV51" s="68"/>
      <c r="AW51" s="68"/>
      <c r="AX51" s="68"/>
      <c r="AY51" s="9"/>
      <c r="AZ51" s="10"/>
      <c r="BA51" s="11"/>
    </row>
    <row r="52" spans="1:53" ht="28.35" customHeight="1" x14ac:dyDescent="0.25">
      <c r="A52" s="134"/>
      <c r="B52" s="136"/>
      <c r="C52" s="138"/>
      <c r="D52" s="140"/>
      <c r="E52" s="12" t="s">
        <v>161</v>
      </c>
      <c r="F52" s="45"/>
      <c r="G52" s="46"/>
      <c r="H52" s="46"/>
      <c r="I52" s="42">
        <f t="shared" si="1"/>
        <v>0</v>
      </c>
      <c r="J52" s="43">
        <v>0</v>
      </c>
      <c r="K52" s="47"/>
      <c r="L52" s="129"/>
      <c r="M52" s="13"/>
      <c r="N52" s="13"/>
      <c r="O52" s="13"/>
      <c r="P52" s="13"/>
      <c r="Q52" s="50"/>
      <c r="R52" s="50"/>
      <c r="S52" s="50"/>
      <c r="T52" s="69"/>
      <c r="U52" s="61"/>
      <c r="V52" s="50"/>
      <c r="W52" s="69"/>
      <c r="X52" s="61"/>
      <c r="Y52" s="70"/>
      <c r="Z52" s="71"/>
      <c r="AA52" s="71"/>
      <c r="AB52" s="71"/>
      <c r="AC52" s="71"/>
      <c r="AD52" s="71"/>
      <c r="AE52" s="71"/>
      <c r="AF52" s="71"/>
      <c r="AG52" s="71"/>
      <c r="AH52" s="71"/>
      <c r="AI52" s="72"/>
      <c r="AJ52" s="72"/>
      <c r="AK52" s="72"/>
      <c r="AL52" s="72"/>
      <c r="AM52" s="72"/>
      <c r="AN52" s="72"/>
      <c r="AO52" s="72"/>
      <c r="AP52" s="72"/>
      <c r="AQ52" s="72"/>
      <c r="AR52" s="50"/>
      <c r="AS52" s="14"/>
      <c r="AT52" s="59"/>
      <c r="AU52" s="72"/>
      <c r="AV52" s="72"/>
      <c r="AW52" s="72"/>
      <c r="AX52" s="72"/>
      <c r="AY52" s="15"/>
      <c r="AZ52" s="16"/>
      <c r="BA52" s="14"/>
    </row>
    <row r="53" spans="1:53" ht="28.35" customHeight="1" x14ac:dyDescent="0.25">
      <c r="A53" s="134"/>
      <c r="B53" s="136"/>
      <c r="C53" s="138"/>
      <c r="D53" s="140"/>
      <c r="E53" s="12" t="s">
        <v>133</v>
      </c>
      <c r="F53" s="45"/>
      <c r="G53" s="46"/>
      <c r="H53" s="46"/>
      <c r="I53" s="42">
        <f t="shared" si="1"/>
        <v>0</v>
      </c>
      <c r="J53" s="43">
        <v>0</v>
      </c>
      <c r="K53" s="47"/>
      <c r="L53" s="130"/>
      <c r="M53" s="13"/>
      <c r="N53" s="13"/>
      <c r="O53" s="13"/>
      <c r="P53" s="13"/>
      <c r="Q53" s="50"/>
      <c r="R53" s="50"/>
      <c r="S53" s="50"/>
      <c r="T53" s="69"/>
      <c r="U53" s="61"/>
      <c r="V53" s="50"/>
      <c r="W53" s="69"/>
      <c r="X53" s="61"/>
      <c r="Y53" s="70"/>
      <c r="Z53" s="71"/>
      <c r="AA53" s="71"/>
      <c r="AB53" s="71"/>
      <c r="AC53" s="71"/>
      <c r="AD53" s="71"/>
      <c r="AE53" s="71"/>
      <c r="AF53" s="71"/>
      <c r="AG53" s="71"/>
      <c r="AH53" s="71"/>
      <c r="AI53" s="72"/>
      <c r="AJ53" s="72"/>
      <c r="AK53" s="72"/>
      <c r="AL53" s="72"/>
      <c r="AM53" s="72"/>
      <c r="AN53" s="72"/>
      <c r="AO53" s="72"/>
      <c r="AP53" s="72"/>
      <c r="AQ53" s="72"/>
      <c r="AR53" s="50"/>
      <c r="AS53" s="14"/>
      <c r="AT53" s="59"/>
      <c r="AU53" s="72"/>
      <c r="AV53" s="72"/>
      <c r="AW53" s="72"/>
      <c r="AX53" s="72"/>
      <c r="AY53" s="15"/>
      <c r="AZ53" s="16"/>
      <c r="BA53" s="14"/>
    </row>
    <row r="54" spans="1:53" ht="28.35" customHeight="1" x14ac:dyDescent="0.25">
      <c r="A54" s="133">
        <v>16</v>
      </c>
      <c r="B54" s="135"/>
      <c r="C54" s="137" t="s">
        <v>231</v>
      </c>
      <c r="D54" s="139"/>
      <c r="E54" s="8" t="s">
        <v>123</v>
      </c>
      <c r="F54" s="40"/>
      <c r="G54" s="41"/>
      <c r="H54" s="41"/>
      <c r="I54" s="42">
        <f t="shared" si="1"/>
        <v>0</v>
      </c>
      <c r="J54" s="43">
        <v>0</v>
      </c>
      <c r="K54" s="44"/>
      <c r="L54" s="128">
        <f>AVERAGE(J54:J56)</f>
        <v>0</v>
      </c>
      <c r="M54" s="18"/>
      <c r="N54" s="18"/>
      <c r="O54" s="18"/>
      <c r="P54" s="18"/>
      <c r="Q54" s="49"/>
      <c r="R54" s="49"/>
      <c r="S54" s="49"/>
      <c r="T54" s="64"/>
      <c r="U54" s="65"/>
      <c r="V54" s="49"/>
      <c r="W54" s="64"/>
      <c r="X54" s="65"/>
      <c r="Y54" s="66"/>
      <c r="Z54" s="67"/>
      <c r="AA54" s="67"/>
      <c r="AB54" s="67"/>
      <c r="AC54" s="67"/>
      <c r="AD54" s="67"/>
      <c r="AE54" s="67"/>
      <c r="AF54" s="67"/>
      <c r="AG54" s="67"/>
      <c r="AH54" s="67"/>
      <c r="AI54" s="68"/>
      <c r="AJ54" s="68"/>
      <c r="AK54" s="68"/>
      <c r="AL54" s="68"/>
      <c r="AM54" s="68"/>
      <c r="AN54" s="68"/>
      <c r="AO54" s="68"/>
      <c r="AP54" s="68"/>
      <c r="AQ54" s="68"/>
      <c r="AR54" s="49"/>
      <c r="AS54" s="11"/>
      <c r="AT54" s="116"/>
      <c r="AU54" s="68"/>
      <c r="AV54" s="68"/>
      <c r="AW54" s="68"/>
      <c r="AX54" s="68"/>
      <c r="AY54" s="9"/>
      <c r="AZ54" s="10"/>
      <c r="BA54" s="11"/>
    </row>
    <row r="55" spans="1:53" ht="28.35" customHeight="1" x14ac:dyDescent="0.25">
      <c r="A55" s="134"/>
      <c r="B55" s="136"/>
      <c r="C55" s="138"/>
      <c r="D55" s="140"/>
      <c r="E55" s="12" t="s">
        <v>161</v>
      </c>
      <c r="F55" s="45"/>
      <c r="G55" s="46"/>
      <c r="H55" s="46"/>
      <c r="I55" s="42">
        <f t="shared" si="1"/>
        <v>0</v>
      </c>
      <c r="J55" s="43">
        <v>0</v>
      </c>
      <c r="K55" s="47"/>
      <c r="L55" s="129"/>
      <c r="M55" s="13"/>
      <c r="N55" s="13"/>
      <c r="O55" s="13"/>
      <c r="P55" s="13"/>
      <c r="Q55" s="50"/>
      <c r="R55" s="50"/>
      <c r="S55" s="50"/>
      <c r="T55" s="69"/>
      <c r="U55" s="61"/>
      <c r="V55" s="50"/>
      <c r="W55" s="69"/>
      <c r="X55" s="61"/>
      <c r="Y55" s="70"/>
      <c r="Z55" s="71"/>
      <c r="AA55" s="71"/>
      <c r="AB55" s="71"/>
      <c r="AC55" s="71"/>
      <c r="AD55" s="71"/>
      <c r="AE55" s="71"/>
      <c r="AF55" s="71"/>
      <c r="AG55" s="71"/>
      <c r="AH55" s="71"/>
      <c r="AI55" s="72"/>
      <c r="AJ55" s="72"/>
      <c r="AK55" s="72"/>
      <c r="AL55" s="72"/>
      <c r="AM55" s="72"/>
      <c r="AN55" s="72"/>
      <c r="AO55" s="72"/>
      <c r="AP55" s="72"/>
      <c r="AQ55" s="72"/>
      <c r="AR55" s="50"/>
      <c r="AS55" s="14"/>
      <c r="AT55" s="59"/>
      <c r="AU55" s="72"/>
      <c r="AV55" s="72"/>
      <c r="AW55" s="72"/>
      <c r="AX55" s="72"/>
      <c r="AY55" s="15"/>
      <c r="AZ55" s="16"/>
      <c r="BA55" s="14"/>
    </row>
    <row r="56" spans="1:53" ht="28.35" customHeight="1" x14ac:dyDescent="0.25">
      <c r="A56" s="134"/>
      <c r="B56" s="136"/>
      <c r="C56" s="138"/>
      <c r="D56" s="140"/>
      <c r="E56" s="12" t="s">
        <v>133</v>
      </c>
      <c r="F56" s="45"/>
      <c r="G56" s="46"/>
      <c r="H56" s="46"/>
      <c r="I56" s="42">
        <f t="shared" si="1"/>
        <v>0</v>
      </c>
      <c r="J56" s="43">
        <v>0</v>
      </c>
      <c r="K56" s="47"/>
      <c r="L56" s="130"/>
      <c r="M56" s="13"/>
      <c r="N56" s="13"/>
      <c r="O56" s="13"/>
      <c r="P56" s="13"/>
      <c r="Q56" s="50"/>
      <c r="R56" s="50"/>
      <c r="S56" s="50"/>
      <c r="T56" s="69"/>
      <c r="U56" s="61"/>
      <c r="V56" s="50"/>
      <c r="W56" s="69"/>
      <c r="X56" s="61"/>
      <c r="Y56" s="70"/>
      <c r="Z56" s="71"/>
      <c r="AA56" s="71"/>
      <c r="AB56" s="71"/>
      <c r="AC56" s="71"/>
      <c r="AD56" s="71"/>
      <c r="AE56" s="71"/>
      <c r="AF56" s="71"/>
      <c r="AG56" s="71"/>
      <c r="AH56" s="71"/>
      <c r="AI56" s="72"/>
      <c r="AJ56" s="72"/>
      <c r="AK56" s="72"/>
      <c r="AL56" s="72"/>
      <c r="AM56" s="72"/>
      <c r="AN56" s="72"/>
      <c r="AO56" s="72"/>
      <c r="AP56" s="72"/>
      <c r="AQ56" s="72"/>
      <c r="AR56" s="50"/>
      <c r="AS56" s="14"/>
      <c r="AT56" s="59"/>
      <c r="AU56" s="72"/>
      <c r="AV56" s="72"/>
      <c r="AW56" s="72"/>
      <c r="AX56" s="72"/>
      <c r="AY56" s="15"/>
      <c r="AZ56" s="16"/>
      <c r="BA56" s="14"/>
    </row>
    <row r="57" spans="1:53" ht="28.35" customHeight="1" x14ac:dyDescent="0.25">
      <c r="A57" s="133">
        <v>17</v>
      </c>
      <c r="B57" s="135"/>
      <c r="C57" s="137" t="s">
        <v>232</v>
      </c>
      <c r="D57" s="139"/>
      <c r="E57" s="8" t="s">
        <v>123</v>
      </c>
      <c r="F57" s="40"/>
      <c r="G57" s="41"/>
      <c r="H57" s="41"/>
      <c r="I57" s="42">
        <f t="shared" si="1"/>
        <v>0</v>
      </c>
      <c r="J57" s="43">
        <v>0</v>
      </c>
      <c r="K57" s="44"/>
      <c r="L57" s="128">
        <f>AVERAGE(J57:J59)</f>
        <v>0</v>
      </c>
      <c r="M57" s="18"/>
      <c r="N57" s="18"/>
      <c r="O57" s="18"/>
      <c r="P57" s="18"/>
      <c r="Q57" s="49"/>
      <c r="R57" s="49"/>
      <c r="S57" s="49"/>
      <c r="T57" s="64"/>
      <c r="U57" s="65"/>
      <c r="V57" s="49"/>
      <c r="W57" s="64"/>
      <c r="X57" s="65"/>
      <c r="Y57" s="66"/>
      <c r="Z57" s="67"/>
      <c r="AA57" s="67"/>
      <c r="AB57" s="67"/>
      <c r="AC57" s="67"/>
      <c r="AD57" s="67"/>
      <c r="AE57" s="67"/>
      <c r="AF57" s="67"/>
      <c r="AG57" s="67"/>
      <c r="AH57" s="67"/>
      <c r="AI57" s="68"/>
      <c r="AJ57" s="68"/>
      <c r="AK57" s="68"/>
      <c r="AL57" s="68"/>
      <c r="AM57" s="68"/>
      <c r="AN57" s="68"/>
      <c r="AO57" s="68"/>
      <c r="AP57" s="68"/>
      <c r="AQ57" s="68"/>
      <c r="AR57" s="49"/>
      <c r="AS57" s="11"/>
      <c r="AT57" s="116"/>
      <c r="AU57" s="68"/>
      <c r="AV57" s="68"/>
      <c r="AW57" s="68"/>
      <c r="AX57" s="68"/>
      <c r="AY57" s="9"/>
      <c r="AZ57" s="10"/>
      <c r="BA57" s="11"/>
    </row>
    <row r="58" spans="1:53" ht="28.35" customHeight="1" x14ac:dyDescent="0.25">
      <c r="A58" s="134"/>
      <c r="B58" s="136"/>
      <c r="C58" s="138"/>
      <c r="D58" s="140"/>
      <c r="E58" s="12" t="s">
        <v>161</v>
      </c>
      <c r="F58" s="45"/>
      <c r="G58" s="46"/>
      <c r="H58" s="46"/>
      <c r="I58" s="42">
        <f t="shared" si="1"/>
        <v>0</v>
      </c>
      <c r="J58" s="43">
        <v>0</v>
      </c>
      <c r="K58" s="47"/>
      <c r="L58" s="129"/>
      <c r="M58" s="13"/>
      <c r="N58" s="13"/>
      <c r="O58" s="13"/>
      <c r="P58" s="13"/>
      <c r="Q58" s="50"/>
      <c r="R58" s="50"/>
      <c r="S58" s="50"/>
      <c r="T58" s="69"/>
      <c r="U58" s="61"/>
      <c r="V58" s="50"/>
      <c r="W58" s="69"/>
      <c r="X58" s="61"/>
      <c r="Y58" s="70"/>
      <c r="Z58" s="71"/>
      <c r="AA58" s="71"/>
      <c r="AB58" s="71"/>
      <c r="AC58" s="71"/>
      <c r="AD58" s="71"/>
      <c r="AE58" s="71"/>
      <c r="AF58" s="71"/>
      <c r="AG58" s="71"/>
      <c r="AH58" s="71"/>
      <c r="AI58" s="72"/>
      <c r="AJ58" s="72"/>
      <c r="AK58" s="72"/>
      <c r="AL58" s="72"/>
      <c r="AM58" s="72"/>
      <c r="AN58" s="72"/>
      <c r="AO58" s="72"/>
      <c r="AP58" s="72"/>
      <c r="AQ58" s="72"/>
      <c r="AR58" s="50"/>
      <c r="AS58" s="14"/>
      <c r="AT58" s="59"/>
      <c r="AU58" s="72"/>
      <c r="AV58" s="72"/>
      <c r="AW58" s="72"/>
      <c r="AX58" s="72"/>
      <c r="AY58" s="15"/>
      <c r="AZ58" s="16"/>
      <c r="BA58" s="14"/>
    </row>
    <row r="59" spans="1:53" ht="28.35" customHeight="1" x14ac:dyDescent="0.25">
      <c r="A59" s="134"/>
      <c r="B59" s="136"/>
      <c r="C59" s="138"/>
      <c r="D59" s="140"/>
      <c r="E59" s="12" t="s">
        <v>133</v>
      </c>
      <c r="F59" s="45"/>
      <c r="G59" s="46"/>
      <c r="H59" s="46"/>
      <c r="I59" s="42">
        <f t="shared" si="1"/>
        <v>0</v>
      </c>
      <c r="J59" s="43">
        <v>0</v>
      </c>
      <c r="K59" s="47"/>
      <c r="L59" s="130"/>
      <c r="M59" s="13"/>
      <c r="N59" s="13"/>
      <c r="O59" s="13"/>
      <c r="P59" s="13"/>
      <c r="Q59" s="50"/>
      <c r="R59" s="50"/>
      <c r="S59" s="50"/>
      <c r="T59" s="69"/>
      <c r="U59" s="61"/>
      <c r="V59" s="50"/>
      <c r="W59" s="69"/>
      <c r="X59" s="61"/>
      <c r="Y59" s="70"/>
      <c r="Z59" s="71"/>
      <c r="AA59" s="71"/>
      <c r="AB59" s="71"/>
      <c r="AC59" s="71"/>
      <c r="AD59" s="71"/>
      <c r="AE59" s="71"/>
      <c r="AF59" s="71"/>
      <c r="AG59" s="71"/>
      <c r="AH59" s="71"/>
      <c r="AI59" s="72"/>
      <c r="AJ59" s="72"/>
      <c r="AK59" s="72"/>
      <c r="AL59" s="72"/>
      <c r="AM59" s="72"/>
      <c r="AN59" s="72"/>
      <c r="AO59" s="72"/>
      <c r="AP59" s="72"/>
      <c r="AQ59" s="72"/>
      <c r="AR59" s="50"/>
      <c r="AS59" s="14"/>
      <c r="AT59" s="59"/>
      <c r="AU59" s="72"/>
      <c r="AV59" s="72"/>
      <c r="AW59" s="72"/>
      <c r="AX59" s="72"/>
      <c r="AY59" s="15"/>
      <c r="AZ59" s="16"/>
      <c r="BA59" s="14"/>
    </row>
    <row r="60" spans="1:53" ht="28.35" customHeight="1" x14ac:dyDescent="0.25">
      <c r="A60" s="133">
        <v>18</v>
      </c>
      <c r="B60" s="135"/>
      <c r="C60" s="137" t="s">
        <v>233</v>
      </c>
      <c r="D60" s="139"/>
      <c r="E60" s="8" t="s">
        <v>123</v>
      </c>
      <c r="F60" s="40"/>
      <c r="G60" s="41"/>
      <c r="H60" s="41"/>
      <c r="I60" s="42">
        <f t="shared" si="1"/>
        <v>0</v>
      </c>
      <c r="J60" s="43">
        <v>0</v>
      </c>
      <c r="K60" s="44"/>
      <c r="L60" s="128">
        <f>AVERAGE(J60:J62)</f>
        <v>0</v>
      </c>
      <c r="M60" s="18"/>
      <c r="N60" s="18"/>
      <c r="O60" s="18"/>
      <c r="P60" s="18"/>
      <c r="Q60" s="49"/>
      <c r="R60" s="49"/>
      <c r="S60" s="49"/>
      <c r="T60" s="64"/>
      <c r="U60" s="65"/>
      <c r="V60" s="49"/>
      <c r="W60" s="64"/>
      <c r="X60" s="65"/>
      <c r="Y60" s="66"/>
      <c r="Z60" s="67"/>
      <c r="AA60" s="67"/>
      <c r="AB60" s="67"/>
      <c r="AC60" s="67"/>
      <c r="AD60" s="67"/>
      <c r="AE60" s="67"/>
      <c r="AF60" s="67"/>
      <c r="AG60" s="67"/>
      <c r="AH60" s="67"/>
      <c r="AI60" s="68"/>
      <c r="AJ60" s="68"/>
      <c r="AK60" s="68"/>
      <c r="AL60" s="68"/>
      <c r="AM60" s="68"/>
      <c r="AN60" s="68"/>
      <c r="AO60" s="68"/>
      <c r="AP60" s="68"/>
      <c r="AQ60" s="68"/>
      <c r="AR60" s="49"/>
      <c r="AS60" s="11"/>
      <c r="AT60" s="116"/>
      <c r="AU60" s="68"/>
      <c r="AV60" s="68"/>
      <c r="AW60" s="68"/>
      <c r="AX60" s="68"/>
      <c r="AY60" s="9"/>
      <c r="AZ60" s="10"/>
      <c r="BA60" s="11"/>
    </row>
    <row r="61" spans="1:53" ht="28.35" customHeight="1" x14ac:dyDescent="0.25">
      <c r="A61" s="134"/>
      <c r="B61" s="136"/>
      <c r="C61" s="138"/>
      <c r="D61" s="140"/>
      <c r="E61" s="12" t="s">
        <v>161</v>
      </c>
      <c r="F61" s="45"/>
      <c r="G61" s="46"/>
      <c r="H61" s="46"/>
      <c r="I61" s="42">
        <f t="shared" si="1"/>
        <v>0</v>
      </c>
      <c r="J61" s="43">
        <v>0</v>
      </c>
      <c r="K61" s="47"/>
      <c r="L61" s="129"/>
      <c r="M61" s="13"/>
      <c r="N61" s="13"/>
      <c r="O61" s="13"/>
      <c r="P61" s="13"/>
      <c r="Q61" s="50"/>
      <c r="R61" s="50"/>
      <c r="S61" s="50"/>
      <c r="T61" s="69"/>
      <c r="U61" s="61"/>
      <c r="V61" s="50"/>
      <c r="W61" s="69"/>
      <c r="X61" s="61"/>
      <c r="Y61" s="70"/>
      <c r="Z61" s="71"/>
      <c r="AA61" s="71"/>
      <c r="AB61" s="71"/>
      <c r="AC61" s="71"/>
      <c r="AD61" s="71"/>
      <c r="AE61" s="71"/>
      <c r="AF61" s="71"/>
      <c r="AG61" s="71"/>
      <c r="AH61" s="71"/>
      <c r="AI61" s="72"/>
      <c r="AJ61" s="72"/>
      <c r="AK61" s="72"/>
      <c r="AL61" s="72"/>
      <c r="AM61" s="72"/>
      <c r="AN61" s="72"/>
      <c r="AO61" s="72"/>
      <c r="AP61" s="72"/>
      <c r="AQ61" s="72"/>
      <c r="AR61" s="50"/>
      <c r="AS61" s="14"/>
      <c r="AT61" s="59"/>
      <c r="AU61" s="72"/>
      <c r="AV61" s="72"/>
      <c r="AW61" s="72"/>
      <c r="AX61" s="72"/>
      <c r="AY61" s="15"/>
      <c r="AZ61" s="16"/>
      <c r="BA61" s="14"/>
    </row>
    <row r="62" spans="1:53" ht="0.75" customHeight="1" x14ac:dyDescent="0.25">
      <c r="A62" s="134"/>
      <c r="B62" s="136"/>
      <c r="C62" s="138"/>
      <c r="D62" s="140"/>
      <c r="E62" s="12" t="s">
        <v>133</v>
      </c>
      <c r="F62" s="45"/>
      <c r="G62" s="46"/>
      <c r="H62" s="46"/>
      <c r="I62" s="48">
        <f t="shared" si="1"/>
        <v>0</v>
      </c>
      <c r="J62" s="43">
        <v>0</v>
      </c>
      <c r="K62" s="47"/>
      <c r="L62" s="130"/>
      <c r="M62" s="13"/>
      <c r="N62" s="13"/>
      <c r="O62" s="13"/>
      <c r="P62" s="13"/>
      <c r="Q62" s="50"/>
      <c r="R62" s="50"/>
      <c r="S62" s="50"/>
      <c r="T62" s="69"/>
      <c r="U62" s="61"/>
      <c r="V62" s="50"/>
      <c r="W62" s="69"/>
      <c r="X62" s="61"/>
      <c r="Y62" s="70"/>
      <c r="Z62" s="71"/>
      <c r="AA62" s="71"/>
      <c r="AB62" s="71"/>
      <c r="AC62" s="71"/>
      <c r="AD62" s="71"/>
      <c r="AE62" s="71"/>
      <c r="AF62" s="71"/>
      <c r="AG62" s="71"/>
      <c r="AH62" s="71"/>
      <c r="AI62" s="72"/>
      <c r="AJ62" s="72"/>
      <c r="AK62" s="72"/>
      <c r="AL62" s="72"/>
      <c r="AM62" s="72"/>
      <c r="AN62" s="72"/>
      <c r="AO62" s="72"/>
      <c r="AP62" s="72"/>
      <c r="AQ62" s="72"/>
      <c r="AR62" s="50"/>
      <c r="AS62" s="14"/>
      <c r="AT62" s="59"/>
      <c r="AU62" s="72"/>
      <c r="AV62" s="72"/>
      <c r="AW62" s="72"/>
      <c r="AX62" s="72"/>
      <c r="AY62" s="15"/>
      <c r="AZ62" s="16"/>
      <c r="BA62" s="14"/>
    </row>
    <row r="63" spans="1:53" ht="30" customHeight="1" x14ac:dyDescent="0.25">
      <c r="A63" s="132" t="s">
        <v>234</v>
      </c>
      <c r="B63" s="132"/>
      <c r="C63" s="132"/>
      <c r="D63" s="132"/>
      <c r="E63" s="20" t="s">
        <v>235</v>
      </c>
      <c r="F63" s="21">
        <f>L11</f>
        <v>1</v>
      </c>
      <c r="G63" s="22"/>
      <c r="H63" s="22"/>
      <c r="I63" s="23"/>
      <c r="J63" s="24"/>
      <c r="K63" s="22"/>
      <c r="L63" s="22"/>
      <c r="M63" s="22"/>
      <c r="N63" s="22"/>
      <c r="O63" s="22"/>
      <c r="P63" s="22"/>
      <c r="Q63" s="22"/>
      <c r="R63" s="22"/>
      <c r="S63" s="22"/>
      <c r="T63" s="56"/>
      <c r="U63" s="56"/>
      <c r="V63" s="22"/>
      <c r="W63" s="56"/>
      <c r="X63" s="56"/>
      <c r="Y63" s="56"/>
      <c r="Z63" s="56"/>
      <c r="AA63" s="56"/>
      <c r="AB63" s="56"/>
      <c r="AC63" s="56"/>
      <c r="AD63" s="56"/>
      <c r="AE63" s="56"/>
      <c r="AF63" s="56"/>
      <c r="AG63" s="56"/>
      <c r="AH63" s="56"/>
      <c r="AI63" s="54"/>
      <c r="AJ63" s="54"/>
      <c r="AK63" s="54"/>
      <c r="AL63" s="54"/>
      <c r="AM63" s="54"/>
      <c r="AN63" s="54"/>
      <c r="AO63" s="54"/>
      <c r="AP63" s="54"/>
      <c r="AQ63" s="54"/>
      <c r="AR63" s="22"/>
      <c r="AS63" s="22"/>
      <c r="AT63" s="22"/>
      <c r="AU63" s="54"/>
      <c r="AV63" s="54"/>
      <c r="AW63" s="54"/>
      <c r="AX63" s="54"/>
      <c r="AY63" s="25"/>
      <c r="AZ63" s="25"/>
      <c r="BA63" s="25"/>
    </row>
    <row r="64" spans="1:53" x14ac:dyDescent="0.25">
      <c r="A64" s="26"/>
      <c r="B64" s="26"/>
      <c r="C64" s="27"/>
      <c r="D64" s="27"/>
      <c r="E64" s="20" t="s">
        <v>236</v>
      </c>
      <c r="F64" s="21">
        <f>L14</f>
        <v>1</v>
      </c>
      <c r="G64" s="22"/>
      <c r="H64" s="22"/>
      <c r="I64" s="23"/>
      <c r="J64" s="24"/>
      <c r="K64" s="22"/>
      <c r="L64" s="22"/>
      <c r="M64" s="22"/>
      <c r="N64" s="22"/>
      <c r="O64" s="22"/>
      <c r="P64" s="22"/>
      <c r="Q64" s="22"/>
      <c r="R64" s="22"/>
      <c r="S64" s="22"/>
      <c r="T64" s="56"/>
      <c r="V64" s="22"/>
      <c r="W64" s="56"/>
      <c r="Y64" s="56"/>
      <c r="Z64" s="56"/>
      <c r="AA64" s="56"/>
      <c r="AB64" s="56"/>
      <c r="AC64" s="56"/>
      <c r="AD64" s="56"/>
      <c r="AE64" s="56"/>
      <c r="AF64" s="56"/>
      <c r="AG64" s="56"/>
      <c r="AH64" s="56"/>
      <c r="AI64" s="54"/>
      <c r="AJ64" s="54"/>
      <c r="AK64" s="54"/>
      <c r="AL64" s="54"/>
      <c r="AM64" s="54"/>
      <c r="AN64" s="54"/>
      <c r="AO64" s="54"/>
      <c r="AP64" s="54"/>
      <c r="AQ64" s="54"/>
      <c r="AR64" s="22"/>
      <c r="AS64" s="22"/>
      <c r="AU64" s="54"/>
      <c r="AV64" s="54"/>
      <c r="AW64" s="54"/>
      <c r="AX64" s="54"/>
      <c r="AY64" s="25"/>
      <c r="AZ64" s="25"/>
      <c r="BA64" s="25"/>
    </row>
    <row r="65" spans="1:53" x14ac:dyDescent="0.25">
      <c r="A65" s="26"/>
      <c r="B65" s="26"/>
      <c r="C65" s="27"/>
      <c r="D65" s="27"/>
      <c r="E65" s="20" t="s">
        <v>237</v>
      </c>
      <c r="F65" s="21">
        <f>L17</f>
        <v>1</v>
      </c>
      <c r="G65" s="22"/>
      <c r="H65" s="22"/>
      <c r="I65" s="23"/>
      <c r="J65" s="24"/>
      <c r="K65" s="22"/>
      <c r="L65" s="22"/>
      <c r="M65" s="22"/>
      <c r="N65" s="22"/>
      <c r="O65" s="22"/>
      <c r="P65" s="22"/>
      <c r="Q65" s="22"/>
      <c r="R65" s="22"/>
      <c r="S65" s="22"/>
      <c r="T65" s="56"/>
      <c r="U65" s="56"/>
      <c r="V65" s="22"/>
      <c r="W65" s="56"/>
      <c r="X65" s="56"/>
      <c r="Y65" s="56"/>
      <c r="Z65" s="56"/>
      <c r="AA65" s="56"/>
      <c r="AB65" s="56"/>
      <c r="AC65" s="56"/>
      <c r="AD65" s="56"/>
      <c r="AE65" s="56"/>
      <c r="AF65" s="56"/>
      <c r="AG65" s="56"/>
      <c r="AH65" s="56"/>
      <c r="AI65" s="54"/>
      <c r="AJ65" s="54"/>
      <c r="AK65" s="54"/>
      <c r="AL65" s="54"/>
      <c r="AM65" s="54"/>
      <c r="AN65" s="54"/>
      <c r="AO65" s="54"/>
      <c r="AP65" s="54"/>
      <c r="AQ65" s="54"/>
      <c r="AR65" s="22"/>
      <c r="AS65" s="22"/>
      <c r="AT65" s="22"/>
      <c r="AU65" s="54"/>
      <c r="AV65" s="54"/>
      <c r="AW65" s="54"/>
      <c r="AX65" s="54"/>
      <c r="AY65" s="25"/>
      <c r="AZ65" s="25"/>
      <c r="BA65" s="25"/>
    </row>
    <row r="66" spans="1:53" x14ac:dyDescent="0.25">
      <c r="A66" s="26"/>
      <c r="B66" s="26"/>
      <c r="C66" s="27"/>
      <c r="D66" s="27"/>
      <c r="E66" s="20" t="s">
        <v>238</v>
      </c>
      <c r="F66" s="21">
        <f>L19</f>
        <v>1</v>
      </c>
      <c r="G66" s="22"/>
      <c r="H66" s="22"/>
      <c r="I66" s="23"/>
      <c r="J66" s="24"/>
      <c r="K66" s="22"/>
      <c r="L66" s="22"/>
      <c r="M66" s="22"/>
      <c r="N66" s="22"/>
      <c r="O66" s="22"/>
      <c r="P66" s="22"/>
      <c r="Q66" s="22"/>
      <c r="R66" s="22"/>
      <c r="S66" s="22"/>
      <c r="T66" s="56"/>
      <c r="U66" s="56"/>
      <c r="V66" s="22"/>
      <c r="W66" s="56"/>
      <c r="X66" s="56"/>
      <c r="Y66" s="56"/>
      <c r="Z66" s="56"/>
      <c r="AA66" s="56"/>
      <c r="AB66" s="56"/>
      <c r="AC66" s="56"/>
      <c r="AD66" s="56"/>
      <c r="AE66" s="56"/>
      <c r="AF66" s="56"/>
      <c r="AG66" s="56"/>
      <c r="AH66" s="56"/>
      <c r="AI66" s="54"/>
      <c r="AJ66" s="54"/>
      <c r="AK66" s="54"/>
      <c r="AL66" s="54"/>
      <c r="AM66" s="54"/>
      <c r="AN66" s="54"/>
      <c r="AO66" s="54"/>
      <c r="AP66" s="54"/>
      <c r="AQ66" s="54"/>
      <c r="AR66" s="22"/>
      <c r="AS66" s="22"/>
      <c r="AT66" s="22"/>
      <c r="AU66" s="54"/>
      <c r="AV66" s="54"/>
      <c r="AW66" s="54"/>
      <c r="AX66" s="54"/>
      <c r="AY66" s="25"/>
      <c r="AZ66" s="25"/>
      <c r="BA66" s="25"/>
    </row>
    <row r="67" spans="1:53" x14ac:dyDescent="0.25">
      <c r="A67" s="26"/>
      <c r="B67" s="26"/>
      <c r="C67" s="27"/>
      <c r="D67" s="27"/>
      <c r="E67" s="20" t="s">
        <v>239</v>
      </c>
      <c r="F67" s="21">
        <f>L21</f>
        <v>0.70000000000000007</v>
      </c>
      <c r="G67" s="22"/>
      <c r="H67" s="22"/>
      <c r="I67" s="23"/>
      <c r="J67" s="24"/>
      <c r="K67" s="22"/>
      <c r="L67" s="22"/>
      <c r="M67" s="22"/>
      <c r="N67" s="22"/>
      <c r="O67" s="22"/>
      <c r="P67" s="22"/>
      <c r="Q67" s="22"/>
      <c r="R67" s="22"/>
      <c r="S67" s="22"/>
      <c r="T67" s="56"/>
      <c r="U67" s="56"/>
      <c r="V67" s="22"/>
      <c r="W67" s="56"/>
      <c r="X67" s="56"/>
      <c r="Y67" s="56"/>
      <c r="Z67" s="56"/>
      <c r="AA67" s="56"/>
      <c r="AB67" s="56"/>
      <c r="AC67" s="56"/>
      <c r="AD67" s="56"/>
      <c r="AE67" s="56"/>
      <c r="AF67" s="56"/>
      <c r="AG67" s="56"/>
      <c r="AH67" s="56"/>
      <c r="AI67" s="54"/>
      <c r="AJ67" s="54"/>
      <c r="AK67" s="54"/>
      <c r="AL67" s="54"/>
      <c r="AM67" s="54"/>
      <c r="AN67" s="54"/>
      <c r="AO67" s="54"/>
      <c r="AP67" s="54"/>
      <c r="AQ67" s="54"/>
      <c r="AR67" s="22"/>
      <c r="AS67" s="22"/>
      <c r="AT67" s="22"/>
      <c r="AU67" s="54"/>
      <c r="AV67" s="54"/>
      <c r="AW67" s="54"/>
      <c r="AX67" s="54"/>
      <c r="AY67" s="25"/>
      <c r="AZ67" s="25"/>
      <c r="BA67" s="25"/>
    </row>
    <row r="68" spans="1:53" x14ac:dyDescent="0.25">
      <c r="A68" s="26"/>
      <c r="B68" s="26"/>
      <c r="C68" s="27"/>
      <c r="D68" s="27"/>
      <c r="E68" s="20" t="s">
        <v>240</v>
      </c>
      <c r="F68" s="21">
        <f>L24</f>
        <v>1</v>
      </c>
      <c r="G68" s="22"/>
      <c r="H68" s="22"/>
      <c r="I68" s="23"/>
      <c r="J68" s="24"/>
      <c r="K68" s="22"/>
      <c r="L68" s="22"/>
      <c r="M68" s="22"/>
      <c r="N68" s="22"/>
      <c r="O68" s="22"/>
      <c r="P68" s="22"/>
      <c r="Q68" s="22"/>
      <c r="R68" s="22"/>
      <c r="S68" s="22"/>
      <c r="T68" s="56"/>
      <c r="U68" s="56"/>
      <c r="V68" s="22"/>
      <c r="W68" s="56"/>
      <c r="X68" s="56"/>
      <c r="Y68" s="56"/>
      <c r="Z68" s="56"/>
      <c r="AA68" s="56"/>
      <c r="AB68" s="56"/>
      <c r="AC68" s="56"/>
      <c r="AD68" s="56"/>
      <c r="AE68" s="56"/>
      <c r="AF68" s="56"/>
      <c r="AG68" s="56"/>
      <c r="AH68" s="56"/>
      <c r="AI68" s="54"/>
      <c r="AJ68" s="54"/>
      <c r="AK68" s="54"/>
      <c r="AL68" s="54"/>
      <c r="AM68" s="54"/>
      <c r="AN68" s="54"/>
      <c r="AO68" s="54"/>
      <c r="AP68" s="54"/>
      <c r="AQ68" s="54"/>
      <c r="AR68" s="22"/>
      <c r="AS68" s="22"/>
      <c r="AT68" s="22"/>
      <c r="AU68" s="54"/>
      <c r="AV68" s="54"/>
      <c r="AW68" s="54"/>
      <c r="AX68" s="54"/>
      <c r="AY68" s="25"/>
      <c r="AZ68" s="25"/>
      <c r="BA68" s="25"/>
    </row>
    <row r="69" spans="1:53" x14ac:dyDescent="0.25">
      <c r="A69" s="26"/>
      <c r="B69" s="26"/>
      <c r="C69" s="27"/>
      <c r="D69" s="27"/>
      <c r="E69" s="20" t="s">
        <v>241</v>
      </c>
      <c r="F69" s="21">
        <f>L27</f>
        <v>1</v>
      </c>
      <c r="G69" s="22"/>
      <c r="H69" s="22"/>
      <c r="I69" s="23"/>
      <c r="J69" s="24"/>
      <c r="K69" s="22"/>
      <c r="L69" s="22"/>
      <c r="M69" s="22"/>
      <c r="N69" s="22"/>
      <c r="O69" s="22"/>
      <c r="P69" s="22"/>
      <c r="Q69" s="22"/>
      <c r="R69" s="22"/>
      <c r="S69" s="22"/>
      <c r="T69" s="56"/>
      <c r="U69" s="56"/>
      <c r="V69" s="22"/>
      <c r="W69" s="56"/>
      <c r="X69" s="56"/>
      <c r="Y69" s="56"/>
      <c r="Z69" s="56"/>
      <c r="AA69" s="56"/>
      <c r="AB69" s="56"/>
      <c r="AC69" s="56"/>
      <c r="AD69" s="56"/>
      <c r="AE69" s="56"/>
      <c r="AF69" s="56"/>
      <c r="AG69" s="56"/>
      <c r="AH69" s="56"/>
      <c r="AI69" s="54"/>
      <c r="AJ69" s="54"/>
      <c r="AK69" s="54"/>
      <c r="AL69" s="54"/>
      <c r="AM69" s="54"/>
      <c r="AN69" s="54"/>
      <c r="AO69" s="54"/>
      <c r="AP69" s="54"/>
      <c r="AQ69" s="54"/>
      <c r="AR69" s="22"/>
      <c r="AS69" s="22"/>
      <c r="AT69" s="22"/>
      <c r="AU69" s="54"/>
      <c r="AV69" s="54"/>
      <c r="AW69" s="54"/>
      <c r="AX69" s="54"/>
      <c r="AY69" s="25"/>
      <c r="AZ69" s="25"/>
      <c r="BA69" s="25"/>
    </row>
    <row r="70" spans="1:53" ht="15" customHeight="1" x14ac:dyDescent="0.25">
      <c r="A70" s="26"/>
      <c r="B70" s="26"/>
      <c r="C70" s="27"/>
      <c r="D70" s="27"/>
      <c r="E70" s="20" t="s">
        <v>242</v>
      </c>
      <c r="F70" s="21">
        <f>L30</f>
        <v>0</v>
      </c>
      <c r="G70" s="22"/>
      <c r="H70" s="22"/>
      <c r="I70" s="23"/>
      <c r="J70" s="24"/>
      <c r="K70" s="22"/>
      <c r="L70" s="22"/>
      <c r="M70" s="22"/>
      <c r="N70" s="22"/>
      <c r="O70" s="22"/>
      <c r="P70" s="22"/>
      <c r="Q70" s="22"/>
      <c r="R70" s="22"/>
      <c r="S70" s="22"/>
      <c r="T70" s="56"/>
      <c r="U70" s="56"/>
      <c r="V70" s="22"/>
      <c r="W70" s="56"/>
      <c r="X70" s="56"/>
      <c r="Y70" s="56"/>
      <c r="Z70" s="56"/>
      <c r="AA70" s="56"/>
      <c r="AB70" s="56"/>
      <c r="AC70" s="56"/>
      <c r="AD70" s="56"/>
      <c r="AE70" s="56"/>
      <c r="AF70" s="56"/>
      <c r="AG70" s="56"/>
      <c r="AH70" s="56"/>
      <c r="AI70" s="54"/>
      <c r="AJ70" s="54"/>
      <c r="AK70" s="54"/>
      <c r="AL70" s="54"/>
      <c r="AM70" s="54"/>
      <c r="AN70" s="54"/>
      <c r="AO70" s="54"/>
      <c r="AP70" s="54"/>
      <c r="AQ70" s="54"/>
      <c r="AR70" s="22"/>
      <c r="AS70" s="22"/>
      <c r="AT70" s="22"/>
      <c r="AU70" s="54"/>
      <c r="AV70" s="54"/>
      <c r="AW70" s="54"/>
      <c r="AX70" s="54"/>
      <c r="AY70" s="25"/>
      <c r="AZ70" s="25"/>
      <c r="BA70" s="25"/>
    </row>
    <row r="71" spans="1:53" ht="15" customHeight="1" x14ac:dyDescent="0.25">
      <c r="A71" s="26"/>
      <c r="B71" s="26"/>
      <c r="C71" s="27"/>
      <c r="D71" s="27"/>
      <c r="E71" s="20" t="s">
        <v>243</v>
      </c>
      <c r="F71" s="21">
        <f>L33</f>
        <v>0</v>
      </c>
      <c r="G71" s="22"/>
      <c r="H71" s="22"/>
      <c r="I71" s="23"/>
      <c r="J71" s="24"/>
      <c r="K71" s="22"/>
      <c r="L71" s="22"/>
      <c r="M71" s="22"/>
      <c r="N71" s="22"/>
      <c r="O71" s="22"/>
      <c r="P71" s="22"/>
      <c r="Q71" s="22"/>
      <c r="R71" s="22"/>
      <c r="S71" s="22"/>
      <c r="T71" s="56"/>
      <c r="U71" s="56"/>
      <c r="V71" s="22"/>
      <c r="W71" s="56"/>
      <c r="X71" s="56"/>
      <c r="Y71" s="56"/>
      <c r="Z71" s="56"/>
      <c r="AA71" s="56"/>
      <c r="AB71" s="56"/>
      <c r="AC71" s="56"/>
      <c r="AD71" s="56"/>
      <c r="AE71" s="56"/>
      <c r="AF71" s="56"/>
      <c r="AG71" s="56"/>
      <c r="AH71" s="56"/>
      <c r="AI71" s="54"/>
      <c r="AJ71" s="54"/>
      <c r="AK71" s="54"/>
      <c r="AL71" s="54"/>
      <c r="AM71" s="54"/>
      <c r="AN71" s="54"/>
      <c r="AO71" s="54"/>
      <c r="AP71" s="54"/>
      <c r="AQ71" s="54"/>
      <c r="AR71" s="22"/>
      <c r="AS71" s="22"/>
      <c r="AT71" s="22"/>
      <c r="AU71" s="54"/>
      <c r="AV71" s="54"/>
      <c r="AW71" s="54"/>
      <c r="AX71" s="54"/>
      <c r="AY71" s="25"/>
      <c r="AZ71" s="25"/>
      <c r="BA71" s="25"/>
    </row>
    <row r="72" spans="1:53" ht="15" customHeight="1" x14ac:dyDescent="0.25">
      <c r="A72" s="26"/>
      <c r="B72" s="26"/>
      <c r="C72" s="27"/>
      <c r="D72" s="27"/>
      <c r="E72" s="20" t="s">
        <v>244</v>
      </c>
      <c r="F72" s="21">
        <f>L36</f>
        <v>0</v>
      </c>
      <c r="G72" s="22"/>
      <c r="H72" s="22"/>
      <c r="I72" s="23"/>
      <c r="J72" s="24"/>
      <c r="K72" s="22"/>
      <c r="L72" s="22"/>
      <c r="M72" s="22"/>
      <c r="N72" s="22"/>
      <c r="O72" s="22"/>
      <c r="P72" s="22"/>
      <c r="Q72" s="22"/>
      <c r="R72" s="22"/>
      <c r="S72" s="22"/>
      <c r="T72" s="56"/>
      <c r="U72" s="56"/>
      <c r="V72" s="22"/>
      <c r="W72" s="56"/>
      <c r="X72" s="56"/>
      <c r="Y72" s="56"/>
      <c r="Z72" s="56"/>
      <c r="AA72" s="56"/>
      <c r="AB72" s="56"/>
      <c r="AC72" s="56"/>
      <c r="AD72" s="56"/>
      <c r="AE72" s="56"/>
      <c r="AF72" s="56"/>
      <c r="AG72" s="56"/>
      <c r="AH72" s="56"/>
      <c r="AI72" s="54"/>
      <c r="AJ72" s="54"/>
      <c r="AK72" s="54"/>
      <c r="AL72" s="54"/>
      <c r="AM72" s="54"/>
      <c r="AN72" s="54"/>
      <c r="AO72" s="54"/>
      <c r="AP72" s="54"/>
      <c r="AQ72" s="54"/>
      <c r="AR72" s="22"/>
      <c r="AS72" s="22"/>
      <c r="AT72" s="22"/>
      <c r="AU72" s="54"/>
      <c r="AV72" s="54"/>
      <c r="AW72" s="54"/>
      <c r="AX72" s="54"/>
      <c r="AY72" s="25"/>
      <c r="AZ72" s="25"/>
      <c r="BA72" s="25"/>
    </row>
    <row r="73" spans="1:53" ht="15" customHeight="1" x14ac:dyDescent="0.25">
      <c r="A73" s="26"/>
      <c r="B73" s="26"/>
      <c r="C73" s="27"/>
      <c r="D73" s="27"/>
      <c r="E73" s="20" t="s">
        <v>245</v>
      </c>
      <c r="F73" s="21">
        <f>L39</f>
        <v>0</v>
      </c>
      <c r="G73" s="22"/>
      <c r="H73" s="22"/>
      <c r="I73" s="23"/>
      <c r="J73" s="24"/>
      <c r="K73" s="22"/>
      <c r="L73" s="22"/>
      <c r="M73" s="22"/>
      <c r="N73" s="22"/>
      <c r="O73" s="22"/>
      <c r="P73" s="22"/>
      <c r="Q73" s="22"/>
      <c r="R73" s="22"/>
      <c r="S73" s="22"/>
      <c r="T73" s="56"/>
      <c r="U73" s="56"/>
      <c r="V73" s="22"/>
      <c r="W73" s="56"/>
      <c r="X73" s="56"/>
      <c r="Y73" s="56"/>
      <c r="Z73" s="56"/>
      <c r="AA73" s="56"/>
      <c r="AB73" s="56"/>
      <c r="AC73" s="56"/>
      <c r="AD73" s="56"/>
      <c r="AE73" s="56"/>
      <c r="AF73" s="56"/>
      <c r="AG73" s="56"/>
      <c r="AH73" s="56"/>
      <c r="AI73" s="54"/>
      <c r="AJ73" s="54"/>
      <c r="AK73" s="54"/>
      <c r="AL73" s="54"/>
      <c r="AM73" s="54"/>
      <c r="AN73" s="54"/>
      <c r="AO73" s="54"/>
      <c r="AP73" s="54"/>
      <c r="AQ73" s="54"/>
      <c r="AR73" s="22"/>
      <c r="AS73" s="22"/>
      <c r="AT73" s="22"/>
      <c r="AU73" s="54"/>
      <c r="AV73" s="54"/>
      <c r="AW73" s="54"/>
      <c r="AX73" s="54"/>
      <c r="AY73" s="25"/>
      <c r="AZ73" s="25"/>
      <c r="BA73" s="25"/>
    </row>
    <row r="74" spans="1:53" ht="15" customHeight="1" x14ac:dyDescent="0.25">
      <c r="A74" s="26"/>
      <c r="B74" s="26"/>
      <c r="C74" s="27"/>
      <c r="D74" s="27"/>
      <c r="E74" s="20" t="s">
        <v>246</v>
      </c>
      <c r="F74" s="21">
        <f>L42</f>
        <v>0</v>
      </c>
      <c r="G74" s="22"/>
      <c r="H74" s="22"/>
      <c r="I74" s="23"/>
      <c r="J74" s="24"/>
      <c r="K74" s="22"/>
      <c r="L74" s="22"/>
      <c r="M74" s="22"/>
      <c r="N74" s="22"/>
      <c r="O74" s="22"/>
      <c r="P74" s="22"/>
      <c r="Q74" s="22"/>
      <c r="R74" s="22"/>
      <c r="S74" s="22"/>
      <c r="T74" s="56"/>
      <c r="U74" s="56"/>
      <c r="V74" s="22"/>
      <c r="W74" s="56"/>
      <c r="X74" s="56"/>
      <c r="Y74" s="56"/>
      <c r="Z74" s="56"/>
      <c r="AA74" s="56"/>
      <c r="AB74" s="56"/>
      <c r="AC74" s="56"/>
      <c r="AD74" s="56"/>
      <c r="AE74" s="56"/>
      <c r="AF74" s="56"/>
      <c r="AG74" s="56"/>
      <c r="AH74" s="56"/>
      <c r="AI74" s="54"/>
      <c r="AJ74" s="54"/>
      <c r="AK74" s="54"/>
      <c r="AL74" s="54"/>
      <c r="AM74" s="54"/>
      <c r="AN74" s="54"/>
      <c r="AO74" s="54"/>
      <c r="AP74" s="54"/>
      <c r="AQ74" s="54"/>
      <c r="AR74" s="22"/>
      <c r="AS74" s="22"/>
      <c r="AT74" s="22"/>
      <c r="AU74" s="54"/>
      <c r="AV74" s="54"/>
      <c r="AW74" s="54"/>
      <c r="AX74" s="54"/>
      <c r="AY74" s="25"/>
      <c r="AZ74" s="25"/>
      <c r="BA74" s="25"/>
    </row>
    <row r="75" spans="1:53" ht="15" customHeight="1" x14ac:dyDescent="0.25">
      <c r="A75" s="26"/>
      <c r="B75" s="26"/>
      <c r="C75" s="27"/>
      <c r="D75" s="27"/>
      <c r="E75" s="20" t="s">
        <v>247</v>
      </c>
      <c r="F75" s="21">
        <f>L45</f>
        <v>0</v>
      </c>
      <c r="G75" s="22"/>
      <c r="H75" s="22"/>
      <c r="I75" s="23"/>
      <c r="J75" s="24"/>
      <c r="K75" s="22"/>
      <c r="L75" s="22"/>
      <c r="M75" s="22"/>
      <c r="N75" s="22"/>
      <c r="O75" s="22"/>
      <c r="P75" s="22"/>
      <c r="Q75" s="22"/>
      <c r="R75" s="22"/>
      <c r="S75" s="22"/>
      <c r="T75" s="56"/>
      <c r="U75" s="56"/>
      <c r="V75" s="22"/>
      <c r="W75" s="56"/>
      <c r="X75" s="56"/>
      <c r="Y75" s="56"/>
      <c r="Z75" s="56"/>
      <c r="AA75" s="56"/>
      <c r="AB75" s="56"/>
      <c r="AC75" s="56"/>
      <c r="AD75" s="56"/>
      <c r="AE75" s="56"/>
      <c r="AF75" s="56"/>
      <c r="AG75" s="56"/>
      <c r="AH75" s="56"/>
      <c r="AI75" s="54"/>
      <c r="AJ75" s="54"/>
      <c r="AK75" s="54"/>
      <c r="AL75" s="54"/>
      <c r="AM75" s="54"/>
      <c r="AN75" s="54"/>
      <c r="AO75" s="54"/>
      <c r="AP75" s="54"/>
      <c r="AQ75" s="54"/>
      <c r="AR75" s="22"/>
      <c r="AS75" s="22"/>
      <c r="AT75" s="22"/>
      <c r="AU75" s="54"/>
      <c r="AV75" s="54"/>
      <c r="AW75" s="54"/>
      <c r="AX75" s="54"/>
      <c r="AY75" s="25"/>
      <c r="AZ75" s="25"/>
      <c r="BA75" s="25"/>
    </row>
    <row r="76" spans="1:53" ht="15" customHeight="1" x14ac:dyDescent="0.25">
      <c r="A76" s="26"/>
      <c r="B76" s="26"/>
      <c r="C76" s="27"/>
      <c r="D76" s="27"/>
      <c r="E76" s="20" t="s">
        <v>248</v>
      </c>
      <c r="F76" s="21">
        <f>L48</f>
        <v>0</v>
      </c>
      <c r="G76" s="22"/>
      <c r="H76" s="22"/>
      <c r="I76" s="23"/>
      <c r="J76" s="24"/>
      <c r="K76" s="22"/>
      <c r="L76" s="22"/>
      <c r="M76" s="22"/>
      <c r="N76" s="22"/>
      <c r="O76" s="22"/>
      <c r="P76" s="22"/>
      <c r="Q76" s="22"/>
      <c r="R76" s="22"/>
      <c r="S76" s="22"/>
      <c r="T76" s="56"/>
      <c r="U76" s="56"/>
      <c r="V76" s="22"/>
      <c r="W76" s="56"/>
      <c r="X76" s="56"/>
      <c r="Y76" s="56"/>
      <c r="Z76" s="56"/>
      <c r="AA76" s="56"/>
      <c r="AB76" s="56"/>
      <c r="AC76" s="56"/>
      <c r="AD76" s="56"/>
      <c r="AE76" s="56"/>
      <c r="AF76" s="56"/>
      <c r="AG76" s="56"/>
      <c r="AH76" s="56"/>
      <c r="AI76" s="54"/>
      <c r="AJ76" s="54"/>
      <c r="AK76" s="54"/>
      <c r="AL76" s="54"/>
      <c r="AM76" s="54"/>
      <c r="AN76" s="54"/>
      <c r="AO76" s="54"/>
      <c r="AP76" s="54"/>
      <c r="AQ76" s="54"/>
      <c r="AR76" s="22"/>
      <c r="AS76" s="22"/>
      <c r="AT76" s="22"/>
      <c r="AU76" s="54"/>
      <c r="AV76" s="54"/>
      <c r="AW76" s="54"/>
      <c r="AX76" s="54"/>
      <c r="AY76" s="25"/>
      <c r="AZ76" s="25"/>
      <c r="BA76" s="25"/>
    </row>
    <row r="77" spans="1:53" ht="15" customHeight="1" x14ac:dyDescent="0.25">
      <c r="A77" s="26"/>
      <c r="B77" s="26"/>
      <c r="C77" s="27"/>
      <c r="D77" s="27"/>
      <c r="E77" s="20" t="s">
        <v>249</v>
      </c>
      <c r="F77" s="21">
        <f>L51</f>
        <v>0</v>
      </c>
      <c r="G77" s="22"/>
      <c r="H77" s="22"/>
      <c r="I77" s="23"/>
      <c r="J77" s="24"/>
      <c r="K77" s="22"/>
      <c r="L77" s="22"/>
      <c r="M77" s="22"/>
      <c r="N77" s="22"/>
      <c r="O77" s="22"/>
      <c r="P77" s="22"/>
      <c r="Q77" s="22"/>
      <c r="R77" s="22"/>
      <c r="S77" s="22"/>
      <c r="T77" s="56"/>
      <c r="U77" s="56"/>
      <c r="V77" s="22"/>
      <c r="W77" s="56"/>
      <c r="X77" s="56"/>
      <c r="Y77" s="56"/>
      <c r="Z77" s="56"/>
      <c r="AA77" s="56"/>
      <c r="AB77" s="56"/>
      <c r="AC77" s="56"/>
      <c r="AD77" s="56"/>
      <c r="AE77" s="56"/>
      <c r="AF77" s="56"/>
      <c r="AG77" s="56"/>
      <c r="AH77" s="56"/>
      <c r="AI77" s="54"/>
      <c r="AJ77" s="54"/>
      <c r="AK77" s="54"/>
      <c r="AL77" s="54"/>
      <c r="AM77" s="54"/>
      <c r="AN77" s="54"/>
      <c r="AO77" s="54"/>
      <c r="AP77" s="54"/>
      <c r="AQ77" s="54"/>
      <c r="AR77" s="22"/>
      <c r="AS77" s="22"/>
      <c r="AT77" s="22"/>
      <c r="AU77" s="54"/>
      <c r="AV77" s="54"/>
      <c r="AW77" s="54"/>
      <c r="AX77" s="54"/>
      <c r="AY77" s="25"/>
      <c r="AZ77" s="25"/>
      <c r="BA77" s="25"/>
    </row>
    <row r="78" spans="1:53" ht="15" customHeight="1" x14ac:dyDescent="0.25">
      <c r="A78" s="26"/>
      <c r="B78" s="26"/>
      <c r="C78" s="27"/>
      <c r="D78" s="27"/>
      <c r="E78" s="20" t="s">
        <v>250</v>
      </c>
      <c r="F78" s="21">
        <f>L54</f>
        <v>0</v>
      </c>
      <c r="G78" s="22"/>
      <c r="H78" s="22"/>
      <c r="I78" s="23"/>
      <c r="J78" s="24"/>
      <c r="K78" s="22"/>
      <c r="L78" s="22"/>
      <c r="M78" s="22"/>
      <c r="N78" s="22"/>
      <c r="O78" s="22"/>
      <c r="P78" s="22"/>
      <c r="Q78" s="22"/>
      <c r="R78" s="22"/>
      <c r="S78" s="22"/>
      <c r="T78" s="56"/>
      <c r="U78" s="56"/>
      <c r="V78" s="22"/>
      <c r="W78" s="56"/>
      <c r="X78" s="56"/>
      <c r="Y78" s="56"/>
      <c r="Z78" s="56"/>
      <c r="AA78" s="56"/>
      <c r="AB78" s="56"/>
      <c r="AC78" s="56"/>
      <c r="AD78" s="56"/>
      <c r="AE78" s="56"/>
      <c r="AF78" s="56"/>
      <c r="AG78" s="56"/>
      <c r="AH78" s="56"/>
      <c r="AI78" s="54"/>
      <c r="AJ78" s="54"/>
      <c r="AK78" s="54"/>
      <c r="AL78" s="54"/>
      <c r="AM78" s="54"/>
      <c r="AN78" s="54"/>
      <c r="AO78" s="54"/>
      <c r="AP78" s="54"/>
      <c r="AQ78" s="54"/>
      <c r="AR78" s="22"/>
      <c r="AS78" s="22"/>
      <c r="AT78" s="22"/>
      <c r="AU78" s="54"/>
      <c r="AV78" s="54"/>
      <c r="AW78" s="54"/>
      <c r="AX78" s="54"/>
      <c r="AY78" s="25"/>
      <c r="AZ78" s="25"/>
      <c r="BA78" s="25"/>
    </row>
    <row r="79" spans="1:53" ht="15" customHeight="1" x14ac:dyDescent="0.25">
      <c r="A79" s="26"/>
      <c r="B79" s="26"/>
      <c r="C79" s="27"/>
      <c r="D79" s="27"/>
      <c r="E79" s="20" t="s">
        <v>251</v>
      </c>
      <c r="F79" s="21">
        <f>L57</f>
        <v>0</v>
      </c>
      <c r="G79" s="22"/>
      <c r="H79" s="22"/>
      <c r="I79" s="23"/>
      <c r="J79" s="24"/>
      <c r="K79" s="22"/>
      <c r="L79" s="22"/>
      <c r="M79" s="22"/>
      <c r="N79" s="22"/>
      <c r="O79" s="22"/>
      <c r="P79" s="22"/>
      <c r="Q79" s="22"/>
      <c r="R79" s="22"/>
      <c r="S79" s="22"/>
      <c r="T79" s="56"/>
      <c r="U79" s="56"/>
      <c r="V79" s="22"/>
      <c r="W79" s="56"/>
      <c r="X79" s="56"/>
      <c r="Y79" s="56"/>
      <c r="Z79" s="56"/>
      <c r="AA79" s="56"/>
      <c r="AB79" s="56"/>
      <c r="AC79" s="56"/>
      <c r="AD79" s="56"/>
      <c r="AE79" s="56"/>
      <c r="AF79" s="56"/>
      <c r="AG79" s="56"/>
      <c r="AH79" s="56"/>
      <c r="AI79" s="54"/>
      <c r="AJ79" s="54"/>
      <c r="AK79" s="54"/>
      <c r="AL79" s="54"/>
      <c r="AM79" s="54"/>
      <c r="AN79" s="54"/>
      <c r="AO79" s="54"/>
      <c r="AP79" s="54"/>
      <c r="AQ79" s="54"/>
      <c r="AR79" s="22"/>
      <c r="AS79" s="22"/>
      <c r="AT79" s="22"/>
      <c r="AU79" s="54"/>
      <c r="AV79" s="54"/>
      <c r="AW79" s="54"/>
      <c r="AX79" s="54"/>
      <c r="AY79" s="25"/>
      <c r="AZ79" s="25"/>
      <c r="BA79" s="25"/>
    </row>
    <row r="80" spans="1:53" ht="15" customHeight="1" x14ac:dyDescent="0.25">
      <c r="A80" s="26"/>
      <c r="B80" s="26"/>
      <c r="C80" s="27"/>
      <c r="D80" s="27"/>
      <c r="E80" s="20" t="s">
        <v>252</v>
      </c>
      <c r="F80" s="21">
        <f>L60</f>
        <v>0</v>
      </c>
      <c r="G80" s="22"/>
      <c r="H80" s="22"/>
      <c r="I80" s="23"/>
      <c r="J80" s="24"/>
      <c r="K80" s="22"/>
      <c r="L80" s="22"/>
      <c r="M80" s="22"/>
      <c r="N80" s="22"/>
      <c r="O80" s="22"/>
      <c r="P80" s="22"/>
      <c r="Q80" s="22"/>
      <c r="R80" s="22"/>
      <c r="S80" s="22"/>
      <c r="T80" s="56"/>
      <c r="U80" s="56"/>
      <c r="V80" s="22"/>
      <c r="W80" s="56"/>
      <c r="X80" s="56"/>
      <c r="Y80" s="56"/>
      <c r="Z80" s="56"/>
      <c r="AA80" s="56"/>
      <c r="AB80" s="56"/>
      <c r="AC80" s="56"/>
      <c r="AD80" s="56"/>
      <c r="AE80" s="56"/>
      <c r="AF80" s="56"/>
      <c r="AG80" s="56"/>
      <c r="AH80" s="56"/>
      <c r="AI80" s="54"/>
      <c r="AJ80" s="54"/>
      <c r="AK80" s="54"/>
      <c r="AL80" s="54"/>
      <c r="AM80" s="54"/>
      <c r="AN80" s="54"/>
      <c r="AO80" s="54"/>
      <c r="AP80" s="54"/>
      <c r="AQ80" s="54"/>
      <c r="AR80" s="22"/>
      <c r="AS80" s="22"/>
      <c r="AT80" s="22"/>
      <c r="AU80" s="54"/>
      <c r="AV80" s="54"/>
      <c r="AW80" s="54"/>
      <c r="AX80" s="54"/>
      <c r="AY80" s="25"/>
      <c r="AZ80" s="25"/>
      <c r="BA80" s="25"/>
    </row>
    <row r="81" spans="1:53" x14ac:dyDescent="0.25">
      <c r="A81" s="26"/>
      <c r="B81" s="26"/>
      <c r="C81" s="27"/>
      <c r="D81" s="27"/>
      <c r="E81" s="28"/>
      <c r="F81" s="29"/>
      <c r="G81" s="22"/>
      <c r="H81" s="22"/>
      <c r="I81" s="24"/>
      <c r="J81" s="24"/>
      <c r="K81" s="22"/>
      <c r="L81" s="22"/>
      <c r="M81" s="22"/>
      <c r="N81" s="22"/>
      <c r="O81" s="22"/>
      <c r="P81" s="22"/>
      <c r="Q81" s="22"/>
      <c r="R81" s="22"/>
      <c r="S81" s="22"/>
      <c r="T81" s="56"/>
      <c r="U81" s="56"/>
      <c r="V81" s="22"/>
      <c r="W81" s="56"/>
      <c r="X81" s="56"/>
      <c r="Y81" s="56"/>
      <c r="Z81" s="56"/>
      <c r="AA81" s="56"/>
      <c r="AB81" s="56"/>
      <c r="AC81" s="56"/>
      <c r="AD81" s="56"/>
      <c r="AE81" s="56"/>
      <c r="AF81" s="56"/>
      <c r="AG81" s="56"/>
      <c r="AH81" s="56"/>
      <c r="AI81" s="54"/>
      <c r="AJ81" s="54"/>
      <c r="AK81" s="54"/>
      <c r="AL81" s="54"/>
      <c r="AM81" s="54"/>
      <c r="AN81" s="54"/>
      <c r="AO81" s="54"/>
      <c r="AP81" s="54"/>
      <c r="AQ81" s="54"/>
      <c r="AR81" s="22"/>
      <c r="AS81" s="22"/>
      <c r="AT81" s="22"/>
      <c r="AU81" s="54"/>
      <c r="AV81" s="54"/>
      <c r="AW81" s="54"/>
      <c r="AX81" s="54"/>
      <c r="AY81" s="25"/>
      <c r="AZ81" s="25"/>
      <c r="BA81" s="25"/>
    </row>
    <row r="82" spans="1:53" ht="23.25" customHeight="1" x14ac:dyDescent="0.25">
      <c r="A82" s="132" t="s">
        <v>253</v>
      </c>
      <c r="B82" s="132"/>
      <c r="C82" s="132"/>
      <c r="D82" s="132"/>
      <c r="E82" s="30">
        <f>AVERAGE(F63:F69)</f>
        <v>0.95714285714285718</v>
      </c>
      <c r="F82" s="28" t="s">
        <v>254</v>
      </c>
      <c r="G82" s="22"/>
      <c r="H82" s="22"/>
      <c r="I82" s="24"/>
      <c r="J82" s="24"/>
      <c r="K82" s="22"/>
      <c r="L82" s="22"/>
      <c r="M82" s="22"/>
      <c r="N82" s="22"/>
      <c r="O82" s="22"/>
      <c r="P82" s="22"/>
      <c r="Q82" s="22"/>
      <c r="R82" s="22"/>
      <c r="S82" s="22"/>
      <c r="T82" s="56"/>
      <c r="U82" s="56"/>
      <c r="V82" s="22"/>
      <c r="W82" s="56"/>
      <c r="X82" s="56"/>
      <c r="Y82" s="56"/>
      <c r="Z82" s="56"/>
      <c r="AA82" s="56"/>
      <c r="AB82" s="56"/>
      <c r="AC82" s="56"/>
      <c r="AD82" s="56"/>
      <c r="AE82" s="56"/>
      <c r="AF82" s="56"/>
      <c r="AG82" s="56"/>
      <c r="AH82" s="56"/>
      <c r="AI82" s="54"/>
      <c r="AJ82" s="54"/>
      <c r="AK82" s="54"/>
      <c r="AL82" s="54"/>
      <c r="AM82" s="54"/>
      <c r="AN82" s="54"/>
      <c r="AO82" s="54"/>
      <c r="AP82" s="54"/>
      <c r="AQ82" s="54"/>
      <c r="AR82" s="22"/>
      <c r="AS82" s="22"/>
      <c r="AT82" s="22"/>
      <c r="AU82" s="54"/>
      <c r="AV82" s="54"/>
      <c r="AW82" s="54"/>
      <c r="AX82" s="54"/>
      <c r="AY82" s="25"/>
      <c r="AZ82" s="25"/>
      <c r="BA82" s="25"/>
    </row>
  </sheetData>
  <mergeCells count="157">
    <mergeCell ref="A3:B3"/>
    <mergeCell ref="C3:I3"/>
    <mergeCell ref="K3:BA3"/>
    <mergeCell ref="A4:B4"/>
    <mergeCell ref="C4:I4"/>
    <mergeCell ref="J4:K4"/>
    <mergeCell ref="L4:BA4"/>
    <mergeCell ref="AY8:BA8"/>
    <mergeCell ref="A5:B5"/>
    <mergeCell ref="C5:I5"/>
    <mergeCell ref="J5:K5"/>
    <mergeCell ref="L5:BA5"/>
    <mergeCell ref="A6:B6"/>
    <mergeCell ref="A7:B7"/>
    <mergeCell ref="C7:BA7"/>
    <mergeCell ref="AU8:AV8"/>
    <mergeCell ref="BA9:BA10"/>
    <mergeCell ref="Y9:Y10"/>
    <mergeCell ref="Z9:Z10"/>
    <mergeCell ref="AY9:AY10"/>
    <mergeCell ref="AZ9:AZ10"/>
    <mergeCell ref="T9:T10"/>
    <mergeCell ref="Q9:Q10"/>
    <mergeCell ref="R9:R10"/>
    <mergeCell ref="AA9:AA10"/>
    <mergeCell ref="AB9:AB10"/>
    <mergeCell ref="AE9:AE10"/>
    <mergeCell ref="V8:V10"/>
    <mergeCell ref="W8:W10"/>
    <mergeCell ref="AU9:AU10"/>
    <mergeCell ref="AV9:AV10"/>
    <mergeCell ref="X8:X10"/>
    <mergeCell ref="AO8:AO10"/>
    <mergeCell ref="AP8:AP10"/>
    <mergeCell ref="AQ8:AQ10"/>
    <mergeCell ref="AW8:AX8"/>
    <mergeCell ref="AW9:AW10"/>
    <mergeCell ref="AX9:AX10"/>
    <mergeCell ref="AK9:AK10"/>
    <mergeCell ref="AL9:AL10"/>
    <mergeCell ref="A11:A16"/>
    <mergeCell ref="B11:B16"/>
    <mergeCell ref="C11:C13"/>
    <mergeCell ref="D11:D13"/>
    <mergeCell ref="L11:L13"/>
    <mergeCell ref="C14:C16"/>
    <mergeCell ref="D14:D16"/>
    <mergeCell ref="L14:L16"/>
    <mergeCell ref="U9:U10"/>
    <mergeCell ref="S9:S10"/>
    <mergeCell ref="C8:C10"/>
    <mergeCell ref="D8:D10"/>
    <mergeCell ref="E8:E10"/>
    <mergeCell ref="F8:F10"/>
    <mergeCell ref="G8:H9"/>
    <mergeCell ref="I8:I10"/>
    <mergeCell ref="J8:J10"/>
    <mergeCell ref="K8:K10"/>
    <mergeCell ref="L8:L10"/>
    <mergeCell ref="P9:P10"/>
    <mergeCell ref="A9:A10"/>
    <mergeCell ref="B9:B10"/>
    <mergeCell ref="A21:A23"/>
    <mergeCell ref="B21:B23"/>
    <mergeCell ref="C21:C23"/>
    <mergeCell ref="D21:D23"/>
    <mergeCell ref="A24:A29"/>
    <mergeCell ref="B24:B29"/>
    <mergeCell ref="C24:C26"/>
    <mergeCell ref="D24:D26"/>
    <mergeCell ref="A17:A20"/>
    <mergeCell ref="B17:B20"/>
    <mergeCell ref="C17:C18"/>
    <mergeCell ref="D17:D18"/>
    <mergeCell ref="C19:C20"/>
    <mergeCell ref="D19:D20"/>
    <mergeCell ref="A33:A35"/>
    <mergeCell ref="B33:B35"/>
    <mergeCell ref="C33:C35"/>
    <mergeCell ref="D33:D35"/>
    <mergeCell ref="A36:A38"/>
    <mergeCell ref="B36:B38"/>
    <mergeCell ref="C36:C38"/>
    <mergeCell ref="D36:D38"/>
    <mergeCell ref="C27:C29"/>
    <mergeCell ref="D27:D29"/>
    <mergeCell ref="A30:A32"/>
    <mergeCell ref="B30:B32"/>
    <mergeCell ref="C30:C32"/>
    <mergeCell ref="D30:D32"/>
    <mergeCell ref="A45:A47"/>
    <mergeCell ref="B45:B47"/>
    <mergeCell ref="C45:C47"/>
    <mergeCell ref="D45:D47"/>
    <mergeCell ref="A48:A50"/>
    <mergeCell ref="B48:B50"/>
    <mergeCell ref="C48:C50"/>
    <mergeCell ref="D48:D50"/>
    <mergeCell ref="A39:A41"/>
    <mergeCell ref="B39:B41"/>
    <mergeCell ref="C39:C41"/>
    <mergeCell ref="D39:D41"/>
    <mergeCell ref="A42:A44"/>
    <mergeCell ref="B42:B44"/>
    <mergeCell ref="C42:C44"/>
    <mergeCell ref="D42:D44"/>
    <mergeCell ref="A51:A53"/>
    <mergeCell ref="B51:B53"/>
    <mergeCell ref="C51:C53"/>
    <mergeCell ref="D51:D53"/>
    <mergeCell ref="L51:L53"/>
    <mergeCell ref="A54:A56"/>
    <mergeCell ref="B54:B56"/>
    <mergeCell ref="C54:C56"/>
    <mergeCell ref="D54:D56"/>
    <mergeCell ref="L54:L56"/>
    <mergeCell ref="A63:D63"/>
    <mergeCell ref="A82:D82"/>
    <mergeCell ref="A57:A59"/>
    <mergeCell ref="B57:B59"/>
    <mergeCell ref="C57:C59"/>
    <mergeCell ref="D57:D59"/>
    <mergeCell ref="L57:L59"/>
    <mergeCell ref="A60:A62"/>
    <mergeCell ref="B60:B62"/>
    <mergeCell ref="C60:C62"/>
    <mergeCell ref="D60:D62"/>
    <mergeCell ref="L60:L62"/>
    <mergeCell ref="L48:L50"/>
    <mergeCell ref="L45:L47"/>
    <mergeCell ref="L42:L44"/>
    <mergeCell ref="L39:L41"/>
    <mergeCell ref="L36:L38"/>
    <mergeCell ref="L33:L35"/>
    <mergeCell ref="L30:L32"/>
    <mergeCell ref="L27:L29"/>
    <mergeCell ref="L24:L26"/>
    <mergeCell ref="L21:L23"/>
    <mergeCell ref="L17:L18"/>
    <mergeCell ref="L19:L20"/>
    <mergeCell ref="AR8:AR10"/>
    <mergeCell ref="AS8:AS10"/>
    <mergeCell ref="AT8:AT10"/>
    <mergeCell ref="M8:M10"/>
    <mergeCell ref="N8:N10"/>
    <mergeCell ref="O8:O10"/>
    <mergeCell ref="AM8:AN8"/>
    <mergeCell ref="AM9:AM10"/>
    <mergeCell ref="AN9:AN10"/>
    <mergeCell ref="AM22:AM23"/>
    <mergeCell ref="AF9:AF10"/>
    <mergeCell ref="AG9:AG10"/>
    <mergeCell ref="AH9:AH10"/>
    <mergeCell ref="AI9:AI10"/>
    <mergeCell ref="AJ9:AJ10"/>
    <mergeCell ref="AC9:AC10"/>
    <mergeCell ref="AD9:AD10"/>
  </mergeCells>
  <phoneticPr fontId="19" type="noConversion"/>
  <conditionalFormatting sqref="L11:L62">
    <cfRule type="cellIs" dxfId="2" priority="1" operator="greaterThan">
      <formula>1</formula>
    </cfRule>
  </conditionalFormatting>
  <conditionalFormatting sqref="L17:L20">
    <cfRule type="cellIs" dxfId="1" priority="2" operator="greaterThan">
      <formula>100</formula>
    </cfRule>
  </conditionalFormatting>
  <dataValidations xWindow="682" yWindow="773" count="4">
    <dataValidation operator="greaterThanOrEqual" allowBlank="1" showInputMessage="1" showErrorMessage="1" sqref="E11:E62" xr:uid="{00000000-0002-0000-0000-000000000000}"/>
    <dataValidation type="date" allowBlank="1" showInputMessage="1" showErrorMessage="1" promptTitle="Validación" prompt="formato DD/MM/AA" sqref="G11:H62" xr:uid="{00000000-0002-0000-0000-000001000000}">
      <formula1>36526</formula1>
      <formula2>47829</formula2>
    </dataValidation>
    <dataValidation allowBlank="1" showInputMessage="1" showErrorMessage="1" promptTitle="Validación" prompt="El porcentaje no debe exceder el 100%" sqref="L51 L54 L57:L62 L11:L48" xr:uid="{00000000-0002-0000-0000-000002000000}"/>
    <dataValidation type="date" operator="greaterThanOrEqual" allowBlank="1" showInputMessage="1" showErrorMessage="1" sqref="E63:E67" xr:uid="{00000000-0002-0000-0000-000003000000}">
      <formula1>41426</formula1>
    </dataValidation>
  </dataValidations>
  <pageMargins left="0.70866141732283472" right="0.70866141732283472" top="0.74803149606299213" bottom="0.74803149606299213" header="0.31496062992125984" footer="0.31496062992125984"/>
  <pageSetup paperSize="5" scale="32" fitToHeight="0" orientation="landscape" horizontalDpi="300" verticalDpi="300" r:id="rId1"/>
  <headerFooter>
    <oddHeader>&amp;L&amp;G&amp;C&amp;"Arial,Negrita"&amp;16&amp;K000000
PLAN DE MEJORAMIENTO ARCHIVÍSTICO&amp;RVersión: 02
2016/07/13
&amp;P de &amp;N</oddHeader>
    <oddFooter>&amp;LProceso: Inspección, Vigilancia y Control ICV&amp;RCódigo: ICV-F-06</oddFooter>
  </headerFooter>
  <rowBreaks count="2" manualBreakCount="2">
    <brk id="16" max="16383" man="1"/>
    <brk id="23" max="16383" man="1"/>
  </rowBreak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4467D29DA4994FBA4C10D58DBE2139" ma:contentTypeVersion="4" ma:contentTypeDescription="Crear nuevo documento." ma:contentTypeScope="" ma:versionID="c25dd29b917e68bb01866f4162e4d57a">
  <xsd:schema xmlns:xsd="http://www.w3.org/2001/XMLSchema" xmlns:xs="http://www.w3.org/2001/XMLSchema" xmlns:p="http://schemas.microsoft.com/office/2006/metadata/properties" xmlns:ns2="f6e2b01e-f8f3-41ee-ab02-537279f08c62" targetNamespace="http://schemas.microsoft.com/office/2006/metadata/properties" ma:root="true" ma:fieldsID="9fd8d7c70e31a4577337085a835edfab" ns2:_="">
    <xsd:import namespace="f6e2b01e-f8f3-41ee-ab02-537279f08c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e2b01e-f8f3-41ee-ab02-537279f08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BE01CE-CA5F-4A53-B1A5-38F13EE8D05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B269F2B-111A-4272-85E5-81B9DAA533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e2b01e-f8f3-41ee-ab02-537279f08c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E5FA28-5731-43A2-B360-B558229E2A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PMA</vt:lpstr>
      <vt:lpstr>PMA!Títulos_a_imprimir</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Johanna Fuentes Morales</dc:creator>
  <cp:keywords/>
  <dc:description/>
  <cp:lastModifiedBy>Angelica Maria Pava Riveros</cp:lastModifiedBy>
  <cp:revision/>
  <dcterms:created xsi:type="dcterms:W3CDTF">2023-02-22T16:54:24Z</dcterms:created>
  <dcterms:modified xsi:type="dcterms:W3CDTF">2024-12-16T12:26:37Z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0x010100ED4467D29DA4994FBA4C10D58DBE2139</vt:lpwstr>
  </property>
</Properties>
</file>