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Portal MHCP\MFMP\2018\"/>
    </mc:Choice>
  </mc:AlternateContent>
  <bookViews>
    <workbookView xWindow="0" yWindow="0" windowWidth="25125" windowHeight="12300"/>
  </bookViews>
  <sheets>
    <sheet name="Margen Tributario IPU - ICO" sheetId="3" r:id="rId1"/>
    <sheet name="Formulas Desc. pronto P." sheetId="1" r:id="rId2"/>
    <sheet name="Modelo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3" l="1"/>
  <c r="G53" i="3"/>
  <c r="G52" i="3"/>
  <c r="G55" i="3" s="1"/>
  <c r="E53" i="3"/>
  <c r="E54" i="3"/>
  <c r="E52" i="3"/>
  <c r="G40" i="3"/>
  <c r="G39" i="3"/>
  <c r="G41" i="3" s="1"/>
  <c r="E40" i="3"/>
  <c r="E39" i="3"/>
  <c r="E41" i="3" s="1"/>
  <c r="C14" i="1"/>
  <c r="C27" i="1"/>
  <c r="C55" i="3"/>
  <c r="C28" i="3"/>
  <c r="C41" i="3"/>
  <c r="C16" i="3"/>
  <c r="E55" i="3" l="1"/>
  <c r="H54" i="3"/>
  <c r="H53" i="3"/>
  <c r="H52" i="3"/>
  <c r="H40" i="3"/>
  <c r="H39" i="3"/>
  <c r="E27" i="3"/>
  <c r="E26" i="3"/>
  <c r="E25" i="3"/>
  <c r="E15" i="3"/>
  <c r="E14" i="3"/>
  <c r="E28" i="3" l="1"/>
  <c r="E16" i="3"/>
  <c r="H55" i="3"/>
  <c r="H41" i="3"/>
  <c r="E30" i="2"/>
  <c r="F18" i="2"/>
  <c r="E18" i="2"/>
  <c r="D30" i="2"/>
  <c r="H29" i="2"/>
  <c r="F26" i="1" l="1"/>
  <c r="F25" i="1"/>
  <c r="F24" i="1"/>
  <c r="F13" i="1"/>
  <c r="F12" i="1"/>
  <c r="E71" i="2"/>
  <c r="H69" i="2"/>
  <c r="H67" i="2"/>
  <c r="H66" i="2"/>
  <c r="H65" i="2"/>
  <c r="H64" i="2"/>
  <c r="H62" i="2"/>
  <c r="H61" i="2"/>
  <c r="H60" i="2"/>
  <c r="H59" i="2"/>
  <c r="D71" i="2"/>
  <c r="H57" i="2"/>
  <c r="H56" i="2"/>
  <c r="H55" i="2"/>
  <c r="H54" i="2"/>
  <c r="D47" i="2"/>
  <c r="E47" i="2"/>
  <c r="H37" i="2"/>
  <c r="H43" i="2"/>
  <c r="H45" i="2"/>
  <c r="H44" i="2"/>
  <c r="H42" i="2"/>
  <c r="H41" i="2"/>
  <c r="H40" i="2"/>
  <c r="H39" i="2"/>
  <c r="H38" i="2"/>
  <c r="H36" i="2"/>
  <c r="H35" i="2"/>
  <c r="H34" i="2"/>
  <c r="H33" i="2"/>
  <c r="H28" i="2"/>
  <c r="H27" i="2"/>
  <c r="H26" i="2"/>
  <c r="H25" i="2"/>
  <c r="H24" i="2"/>
  <c r="H23" i="2"/>
  <c r="H8" i="2"/>
  <c r="H17" i="2"/>
  <c r="H16" i="2"/>
  <c r="H11" i="2"/>
  <c r="H15" i="2"/>
  <c r="H14" i="2"/>
  <c r="H13" i="2"/>
  <c r="H12" i="2"/>
  <c r="H10" i="2"/>
  <c r="H9" i="2"/>
  <c r="F14" i="1" l="1"/>
  <c r="F27" i="1"/>
  <c r="H30" i="2"/>
  <c r="H71" i="2"/>
  <c r="H47" i="2"/>
  <c r="H18" i="2"/>
</calcChain>
</file>

<file path=xl/comments1.xml><?xml version="1.0" encoding="utf-8"?>
<comments xmlns="http://schemas.openxmlformats.org/spreadsheetml/2006/main">
  <authors>
    <author>Sebastián Pérez Carrillo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MHCP:
</t>
        </r>
        <r>
          <rPr>
            <sz val="9"/>
            <color indexed="81"/>
            <rFont val="Arial Narrow"/>
            <family val="2"/>
          </rPr>
          <t xml:space="preserve">Registre en este campo el </t>
        </r>
        <r>
          <rPr>
            <b/>
            <sz val="9"/>
            <color indexed="81"/>
            <rFont val="Arial Narrow"/>
            <family val="2"/>
          </rPr>
          <t>número total</t>
        </r>
        <r>
          <rPr>
            <sz val="9"/>
            <color indexed="81"/>
            <rFont val="Arial Narrow"/>
            <family val="2"/>
          </rPr>
          <t xml:space="preserve"> de predios que</t>
        </r>
        <r>
          <rPr>
            <b/>
            <sz val="9"/>
            <color indexed="81"/>
            <rFont val="Arial Narrow"/>
            <family val="2"/>
          </rPr>
          <t xml:space="preserve"> cumplen con el criterio</t>
        </r>
        <r>
          <rPr>
            <sz val="9"/>
            <color indexed="81"/>
            <rFont val="Arial Narrow"/>
            <family val="2"/>
          </rPr>
          <t xml:space="preserve"> de la norma legal de la columna C.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Arial Narrow"/>
            <family val="2"/>
          </rPr>
          <t xml:space="preserve">
</t>
        </r>
        <r>
          <rPr>
            <b/>
            <sz val="9"/>
            <color indexed="81"/>
            <rFont val="Arial Narrow"/>
            <family val="2"/>
          </rPr>
          <t>Valor total</t>
        </r>
        <r>
          <rPr>
            <sz val="9"/>
            <color indexed="81"/>
            <rFont val="Arial Narrow"/>
            <family val="2"/>
          </rPr>
          <t xml:space="preserve"> de la base gravable exenta para </t>
        </r>
        <r>
          <rPr>
            <b/>
            <sz val="9"/>
            <color indexed="81"/>
            <rFont val="Arial Narrow"/>
            <family val="2"/>
          </rPr>
          <t xml:space="preserve">cada tipo de predio </t>
        </r>
        <r>
          <rPr>
            <sz val="9"/>
            <color indexed="81"/>
            <rFont val="Arial Narrow"/>
            <family val="2"/>
          </rPr>
          <t>según la normativa de la columna B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>Registre en este campo el</t>
        </r>
        <r>
          <rPr>
            <b/>
            <sz val="9"/>
            <color indexed="81"/>
            <rFont val="Arial Narrow"/>
            <family val="2"/>
          </rPr>
          <t xml:space="preserve"> número total</t>
        </r>
        <r>
          <rPr>
            <sz val="9"/>
            <color indexed="81"/>
            <rFont val="Arial Narrow"/>
            <family val="2"/>
          </rPr>
          <t xml:space="preserve"> de predios que </t>
        </r>
        <r>
          <rPr>
            <b/>
            <sz val="9"/>
            <color indexed="81"/>
            <rFont val="Arial Narrow"/>
            <family val="2"/>
          </rPr>
          <t>cumplen con el criterio</t>
        </r>
        <r>
          <rPr>
            <sz val="9"/>
            <color indexed="81"/>
            <rFont val="Arial Narrow"/>
            <family val="2"/>
          </rPr>
          <t xml:space="preserve"> de la norma legal de la columna C.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MHPC: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Reporte el valor </t>
        </r>
        <r>
          <rPr>
            <b/>
            <sz val="9"/>
            <color indexed="81"/>
            <rFont val="Arial Narrow"/>
            <family val="2"/>
          </rPr>
          <t>total</t>
        </r>
        <r>
          <rPr>
            <sz val="9"/>
            <color indexed="81"/>
            <rFont val="Arial Narrow"/>
            <family val="2"/>
          </rPr>
          <t xml:space="preserve"> de la base gravable para </t>
        </r>
        <r>
          <rPr>
            <b/>
            <sz val="9"/>
            <color indexed="81"/>
            <rFont val="Arial Narrow"/>
            <family val="2"/>
          </rPr>
          <t>cada tipo de predio.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Arial Narrow"/>
            <family val="2"/>
          </rPr>
          <t xml:space="preserve">
</t>
        </r>
        <r>
          <rPr>
            <b/>
            <sz val="9"/>
            <color indexed="81"/>
            <rFont val="Arial Narrow"/>
            <family val="2"/>
          </rPr>
          <t>Tarifa efectiva</t>
        </r>
        <r>
          <rPr>
            <sz val="9"/>
            <color indexed="81"/>
            <rFont val="Arial Narrow"/>
            <family val="2"/>
          </rPr>
          <t xml:space="preserve"> aplicada por el municipio para cada categoría de perdio.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MHCP:
</t>
        </r>
        <r>
          <rPr>
            <sz val="9"/>
            <color indexed="81"/>
            <rFont val="Arial Narrow"/>
            <family val="2"/>
          </rPr>
          <t xml:space="preserve">Registre en este campo el </t>
        </r>
        <r>
          <rPr>
            <b/>
            <sz val="9"/>
            <color indexed="81"/>
            <rFont val="Arial Narrow"/>
            <family val="2"/>
          </rPr>
          <t>número total</t>
        </r>
        <r>
          <rPr>
            <sz val="9"/>
            <color indexed="81"/>
            <rFont val="Arial Narrow"/>
            <family val="2"/>
          </rPr>
          <t xml:space="preserve"> de predios que </t>
        </r>
        <r>
          <rPr>
            <b/>
            <sz val="9"/>
            <color indexed="81"/>
            <rFont val="Arial Narrow"/>
            <family val="2"/>
          </rPr>
          <t>cumplen con el criterio</t>
        </r>
        <r>
          <rPr>
            <sz val="9"/>
            <color indexed="81"/>
            <rFont val="Arial Narrow"/>
            <family val="2"/>
          </rPr>
          <t xml:space="preserve"> de la norma legal de la columna C.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Reporte el </t>
        </r>
        <r>
          <rPr>
            <b/>
            <sz val="9"/>
            <color indexed="81"/>
            <rFont val="Arial Narrow"/>
            <family val="2"/>
          </rPr>
          <t>valor total de la base gravable</t>
        </r>
        <r>
          <rPr>
            <sz val="9"/>
            <color indexed="81"/>
            <rFont val="Arial Narrow"/>
            <family val="2"/>
          </rPr>
          <t xml:space="preserve"> para cada tipo de predio.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MHCP:
</t>
        </r>
        <r>
          <rPr>
            <b/>
            <sz val="9"/>
            <color indexed="81"/>
            <rFont val="Arial Narrow"/>
            <family val="2"/>
          </rPr>
          <t>Tarifa efectiva</t>
        </r>
        <r>
          <rPr>
            <sz val="9"/>
            <color indexed="81"/>
            <rFont val="Arial Narrow"/>
            <family val="2"/>
          </rPr>
          <t xml:space="preserve"> aplicada por el municipio para cada categoría de perdio.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>Registre el v</t>
        </r>
        <r>
          <rPr>
            <b/>
            <sz val="9"/>
            <color indexed="81"/>
            <rFont val="Arial Narrow"/>
            <family val="2"/>
          </rPr>
          <t>alor total de los descuentos</t>
        </r>
        <r>
          <rPr>
            <sz val="9"/>
            <color indexed="81"/>
            <rFont val="Arial Narrow"/>
            <family val="2"/>
          </rPr>
          <t xml:space="preserve"> por pronto pago,</t>
        </r>
        <r>
          <rPr>
            <b/>
            <sz val="9"/>
            <color indexed="81"/>
            <rFont val="Arial Narrow"/>
            <family val="2"/>
          </rPr>
          <t xml:space="preserve"> sin importar el tipo de predio.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Registre en este campo el </t>
        </r>
        <r>
          <rPr>
            <b/>
            <sz val="9"/>
            <color indexed="81"/>
            <rFont val="Arial Narrow"/>
            <family val="2"/>
          </rPr>
          <t>número total</t>
        </r>
        <r>
          <rPr>
            <sz val="9"/>
            <color indexed="81"/>
            <rFont val="Arial Narrow"/>
            <family val="2"/>
          </rPr>
          <t xml:space="preserve"> de empresas que </t>
        </r>
        <r>
          <rPr>
            <b/>
            <sz val="9"/>
            <color indexed="81"/>
            <rFont val="Arial Narrow"/>
            <family val="2"/>
          </rPr>
          <t>cumplen con el criterio</t>
        </r>
        <r>
          <rPr>
            <sz val="9"/>
            <color indexed="81"/>
            <rFont val="Arial Narrow"/>
            <family val="2"/>
          </rPr>
          <t xml:space="preserve"> de actividades de la columna c.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Reporte el </t>
        </r>
        <r>
          <rPr>
            <b/>
            <sz val="9"/>
            <color indexed="81"/>
            <rFont val="Arial Narrow"/>
            <family val="2"/>
          </rPr>
          <t>valor total</t>
        </r>
        <r>
          <rPr>
            <sz val="9"/>
            <color indexed="81"/>
            <rFont val="Arial Narrow"/>
            <family val="2"/>
          </rPr>
          <t xml:space="preserve"> de la base gravable para</t>
        </r>
        <r>
          <rPr>
            <b/>
            <sz val="9"/>
            <color indexed="81"/>
            <rFont val="Arial Narrow"/>
            <family val="2"/>
          </rPr>
          <t xml:space="preserve"> cada tipo</t>
        </r>
        <r>
          <rPr>
            <sz val="9"/>
            <color indexed="81"/>
            <rFont val="Arial Narrow"/>
            <family val="2"/>
          </rPr>
          <t xml:space="preserve"> de predio.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Arial Narrow"/>
            <family val="2"/>
          </rPr>
          <t>Tarifa efectiva</t>
        </r>
        <r>
          <rPr>
            <sz val="9"/>
            <color indexed="81"/>
            <rFont val="Arial Narrow"/>
            <family val="2"/>
          </rPr>
          <t xml:space="preserve"> aplicada por el municipio para cada categoría de perdio.</t>
        </r>
      </text>
    </comment>
    <comment ref="H70" authorId="0" shapeId="0">
      <text>
        <r>
          <rPr>
            <b/>
            <sz val="9"/>
            <color indexed="81"/>
            <rFont val="Tahoma"/>
            <family val="2"/>
          </rPr>
          <t>MHCP: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Registre el </t>
        </r>
        <r>
          <rPr>
            <b/>
            <sz val="9"/>
            <color indexed="81"/>
            <rFont val="Arial Narrow"/>
            <family val="2"/>
          </rPr>
          <t>valor total de los descuentos</t>
        </r>
        <r>
          <rPr>
            <sz val="9"/>
            <color indexed="81"/>
            <rFont val="Arial Narrow"/>
            <family val="2"/>
          </rPr>
          <t xml:space="preserve"> por pronto pago, </t>
        </r>
        <r>
          <rPr>
            <b/>
            <sz val="9"/>
            <color indexed="81"/>
            <rFont val="Arial Narrow"/>
            <family val="2"/>
          </rPr>
          <t xml:space="preserve">sin importar el tipo de actividad.
</t>
        </r>
      </text>
    </comment>
  </commentList>
</comments>
</file>

<file path=xl/sharedStrings.xml><?xml version="1.0" encoding="utf-8"?>
<sst xmlns="http://schemas.openxmlformats.org/spreadsheetml/2006/main" count="183" uniqueCount="110">
  <si>
    <t>Descripción</t>
  </si>
  <si>
    <t>Norma legal</t>
  </si>
  <si>
    <t>Tipo de predio</t>
  </si>
  <si>
    <t>Número de predios</t>
  </si>
  <si>
    <t>Artículo 24.1,  L. 142 de 1994</t>
  </si>
  <si>
    <t>Artículo 24, L. 20  de 1974</t>
  </si>
  <si>
    <t>Urbanizables no urbanizados o no edificados</t>
  </si>
  <si>
    <t>Resto</t>
  </si>
  <si>
    <t>Artículo 14, L. 299 de 1996</t>
  </si>
  <si>
    <t>Artículo 10,  L. 322 de 1996</t>
  </si>
  <si>
    <t>Artículo 45,  L. 418 de 1997</t>
  </si>
  <si>
    <t>Total</t>
  </si>
  <si>
    <t xml:space="preserve"> </t>
  </si>
  <si>
    <t>Urbanizable no Urbanizado
Urbanizado no edificable</t>
  </si>
  <si>
    <t>Actividades Industriales</t>
  </si>
  <si>
    <t>Actividades Comerciales y de Servicios</t>
  </si>
  <si>
    <t>Entidades Financieras</t>
  </si>
  <si>
    <t>Gasto Tributario asociado a descuentos por pronto pago</t>
  </si>
  <si>
    <t>Cantidad de predios</t>
  </si>
  <si>
    <t>Residencial estrato 1</t>
  </si>
  <si>
    <t>Residencial estrato 2</t>
  </si>
  <si>
    <t>Residencial estrato 3</t>
  </si>
  <si>
    <t>Residencial estrato 4</t>
  </si>
  <si>
    <t>Residencial estrato 5</t>
  </si>
  <si>
    <t>Residencial estrato 6</t>
  </si>
  <si>
    <t>Residencial sin estratificar</t>
  </si>
  <si>
    <t>Industrial</t>
  </si>
  <si>
    <t>Comercial</t>
  </si>
  <si>
    <t>Culturales</t>
  </si>
  <si>
    <t>Recreacional</t>
  </si>
  <si>
    <t>Salubridad</t>
  </si>
  <si>
    <t>Institucionales</t>
  </si>
  <si>
    <t>Entidades de orden nacional y departamental</t>
  </si>
  <si>
    <t>Urbanizables no urbanizados y edificables no edificados de base gravable superior a 454 UVT.</t>
  </si>
  <si>
    <t>Urbanizables no urbanizados, y edificables no edificados base gravable inferior a 454 UVT.</t>
  </si>
  <si>
    <t>No urbanizables</t>
  </si>
  <si>
    <t>Pequeños rurales</t>
  </si>
  <si>
    <t>Mediano rurales</t>
  </si>
  <si>
    <t>Grandes rurales</t>
  </si>
  <si>
    <t>Descuentos por pronto pago</t>
  </si>
  <si>
    <t>Código</t>
  </si>
  <si>
    <t>Nombre actividad</t>
  </si>
  <si>
    <t>Número de empresas</t>
  </si>
  <si>
    <t>Elaboración de bebidas no alcohólicas, producción de agua mineral. Producción de confecciones, textiles, calzado y prendas de vestir. Producción de cemento y productos de construcción que tienen como base cemento.</t>
  </si>
  <si>
    <t xml:space="preserve">Producción de cervezas y demás bebidas alcohólicas. Fabricación de productos de tabaco, cosméticos y perfumes, relojes y joyas. </t>
  </si>
  <si>
    <t xml:space="preserve">Demás actividades industriales. </t>
  </si>
  <si>
    <t>Producción de alimentos de consumo humano y animal, excepto bebidas. Elaboración de abonos y materiales básicos para agricultura y la ganadería. Fabricación de productos farmacéuticos, químicos y botánicos.</t>
  </si>
  <si>
    <t>ACTIVIDADES INDUSTRIALES</t>
  </si>
  <si>
    <t>ACTIVIDADES COMERCIALES</t>
  </si>
  <si>
    <t>Ventas de alimentos, excepto bebidas alcohólicas. Venta de productos químicos agrícolas y pecuarios.</t>
  </si>
  <si>
    <t>Venta de cigarrillos y licores. Venta de perfumes, productos cosméticos y de tocador en establecimientos especializados. Venta de motos y comercio de piezas y accesorios de motocicletas. Actividades de comercio de las casas de empeño o compraventa. Comercialización de energía eléctrica.</t>
  </si>
  <si>
    <t>Demás actividades comerciales.</t>
  </si>
  <si>
    <t>Venta de combustibles y lubricantes. Venta  de  productos farmacéuticos y medicinales. Venta de materiales para construcción, ferretería y vidrio. Venta de impresos, libros, periódicos. Papelerías y venta de materiales y artículos de papelería y escritorio. Venta de vehículos nuevos y usados.</t>
  </si>
  <si>
    <t>ACTIVIDADES DE SERVICIOS</t>
  </si>
  <si>
    <t xml:space="preserve">Educación. </t>
  </si>
  <si>
    <t>Servicio de alojamiento en hoteles, hostales, apartahoteles, residencias, moteles, amoblados y otros. Servicio de restaurante, cafetería, bar, grill, discotecas y similares. Transporte por tuberías. Prestación de servicios públicos domiciliarios y actividades complementarias.</t>
  </si>
  <si>
    <t>Demás actividades de servicio.</t>
  </si>
  <si>
    <t>Transporte, incluido el alquiler. Servicios sociales y personales. Servicios de aseo, limpieza, médicos, odontológicos y veterinarios. Agencia de empleos temporales. Alquiler de equipo de construcción, demolición dotada de operarios y alquiler de equipo agropecuario. Servicios prestados por contratistas de construcción, constructores y urbanizadores. Actividades de investigación y seguridad. Eliminación de desperdicios y aguas residuales saneamiento y actividades similares.</t>
  </si>
  <si>
    <t>ACTIVIDADES FINANCIERAS</t>
  </si>
  <si>
    <t>Actividades para instituciones financieras.</t>
  </si>
  <si>
    <t>Impuesto Predial</t>
  </si>
  <si>
    <t>Fórmula General:</t>
  </si>
  <si>
    <t>Modelos: Cálculo Costo Tributario de Exenciones y Tasas Reducidas Para Municipios</t>
  </si>
  <si>
    <t>BG
Base Gravable
Universo total por categoría</t>
  </si>
  <si>
    <t>BG
Base Gravable
Universo Total por Categoría</t>
  </si>
  <si>
    <t>BGE
Base Gravable Exenta
Universo Total por Categoría</t>
  </si>
  <si>
    <t>Tarifa máxima Permitida Por ley 
(%)</t>
  </si>
  <si>
    <t>Tarifa efectiva aplicada por el municipio
(%)</t>
  </si>
  <si>
    <t>Tarifa Reducida por                   pronto pago
(%)</t>
  </si>
  <si>
    <t>Base imponible 
(a)</t>
  </si>
  <si>
    <t>Costo tributario 
(a) x ((c)-(b))</t>
  </si>
  <si>
    <t xml:space="preserve">Tarifa de referencia
 (c) </t>
  </si>
  <si>
    <t xml:space="preserve">Tarifa de referencia (%)
 (c) </t>
  </si>
  <si>
    <t xml:space="preserve">Gasto tributario
(a) x ((c)-(b)) </t>
  </si>
  <si>
    <t xml:space="preserve">Tarifa de referencia  (%)
(c) </t>
  </si>
  <si>
    <t xml:space="preserve">
Base imponible 
(a)</t>
  </si>
  <si>
    <t xml:space="preserve">
Tarifa efectiva (%)
(b)</t>
  </si>
  <si>
    <t>Resto de predios exentos</t>
  </si>
  <si>
    <t>-</t>
  </si>
  <si>
    <t>Descuento por pronto pago</t>
  </si>
  <si>
    <t xml:space="preserve">Avalúo exento
(a) </t>
  </si>
  <si>
    <t>Tasa legal 
(b)</t>
  </si>
  <si>
    <t>Gasto tributario 
(a)x(b)</t>
  </si>
  <si>
    <t>Tarifa Efectiva (%)
(b)</t>
  </si>
  <si>
    <t>Tarifa Efectiva 
(b)</t>
  </si>
  <si>
    <t>t_i^pp</t>
  </si>
  <si>
    <t>FORMATOS SUGERIDOS PARA LA MEDICIÓN DEL IMPACTO FISCAL DE EXENCIONES Y/O BENEFICIOS TRIBUTARIOS                                          EN ENTIDADES TERRITORIALES</t>
  </si>
  <si>
    <t>Impuesto Industria y Comercio</t>
  </si>
  <si>
    <t>Descuentos por Pronto Pago en Impuesto Predial Unificado</t>
  </si>
  <si>
    <t xml:space="preserve">Margen Tributario de las Extensiones </t>
  </si>
  <si>
    <t>Margen Tributario de las Tasas Reducidas</t>
  </si>
  <si>
    <t>ESTIMACIÓN DEL MARGEN TRITUBUTARIO ALCANZABLE POR LOS MUNICIPIOS EN LOS IMPUESTOS PREDIAL UNIFICADO E INDUSTRIA Y COMERCIO</t>
  </si>
  <si>
    <t xml:space="preserve">Metodologías específicas </t>
  </si>
  <si>
    <t>Margen Tributario de las exenciones en Impuesto Predial Unificado</t>
  </si>
  <si>
    <t>Margen Tributario de las tarifas reducidas en Impuesto Predial Unificado</t>
  </si>
  <si>
    <t>Margen Tributario de las exenciones en Impuesto de Industria y Comercio</t>
  </si>
  <si>
    <t>Descuentos por Pronto Pago en Impuesto de Industria y Comercio</t>
  </si>
  <si>
    <t>Margen Tributario de las tarifas reducidas en Impuesto de Industria y Comercio</t>
  </si>
  <si>
    <t>Recaudo máximo Permitido por ley</t>
  </si>
  <si>
    <t>Recaudo efectivo del municipio</t>
  </si>
  <si>
    <t>Impuesto de Industria y Comercio</t>
  </si>
  <si>
    <t>Artículo 258,  
D.L. 1333 de 1986</t>
  </si>
  <si>
    <t>Artículo 194,  
D.L. 1333 de 1986</t>
  </si>
  <si>
    <t>Margen Tributario por Exención al Impuesto Predial (Millones de Pesos)</t>
  </si>
  <si>
    <t>Margen Tributario por Tasas Reducidas en el Impuesto Predial (Millones de Pesos)</t>
  </si>
  <si>
    <t>Margen Tributario por Tasas Reducidas  en el Impuesto Industria y Comercio (Millones de Pesos)</t>
  </si>
  <si>
    <t>Margen Tributario de las Tasas Reducidas (Millones de Pesos)</t>
  </si>
  <si>
    <t>Gasto Tributario asociado a Descuentos por Pronto Pago (Millones de Pesos)</t>
  </si>
  <si>
    <t>FORMATOS SUGERIDOS PARA LA MEDICIÓN DEL IMPACTO FISCAL DE LOS DESCUENTOS POR PRONTO PAGO 
EN ENTIDADES TERRITORIALES</t>
  </si>
  <si>
    <t>Margen Tributario de las Exenciones (Millones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</si>
</sst>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_-&quot;$&quot;* #,##0.0_-;\-&quot;$&quot;* #,##0.0_-;_-&quot;$&quot;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81717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181717"/>
      <name val="Arial Narrow"/>
      <family val="2"/>
    </font>
    <font>
      <b/>
      <sz val="9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Arial Narrow"/>
      <family val="2"/>
    </font>
    <font>
      <b/>
      <sz val="9"/>
      <color indexed="81"/>
      <name val="Arial Narrow"/>
      <family val="2"/>
    </font>
    <font>
      <b/>
      <sz val="11"/>
      <color rgb="FF000000"/>
      <name val="Cambria Math"/>
      <family val="1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3272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/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02">
    <xf numFmtId="0" fontId="0" fillId="0" borderId="0" xfId="0"/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 applyProtection="1">
      <alignment horizontal="left" vertical="center" wrapText="1"/>
    </xf>
    <xf numFmtId="0" fontId="7" fillId="2" borderId="3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right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2" applyNumberFormat="1" applyFont="1" applyFill="1" applyBorder="1" applyAlignment="1" applyProtection="1">
      <alignment horizontal="left" vertical="center" wrapText="1" indent="2"/>
      <protection locked="0"/>
    </xf>
    <xf numFmtId="164" fontId="8" fillId="2" borderId="11" xfId="2" applyNumberFormat="1" applyFont="1" applyFill="1" applyBorder="1" applyAlignment="1" applyProtection="1">
      <alignment horizontal="center" vertical="center" wrapText="1"/>
    </xf>
    <xf numFmtId="164" fontId="8" fillId="2" borderId="13" xfId="2" applyNumberFormat="1" applyFont="1" applyFill="1" applyBorder="1" applyAlignment="1" applyProtection="1">
      <alignment horizontal="center" vertical="center" wrapText="1"/>
    </xf>
    <xf numFmtId="164" fontId="7" fillId="2" borderId="35" xfId="2" applyNumberFormat="1" applyFont="1" applyFill="1" applyBorder="1" applyAlignment="1" applyProtection="1">
      <alignment horizontal="center" vertical="center" wrapText="1"/>
    </xf>
    <xf numFmtId="3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3" xfId="2" applyNumberFormat="1" applyFont="1" applyFill="1" applyBorder="1" applyAlignment="1" applyProtection="1">
      <alignment horizontal="center" vertical="center" wrapText="1"/>
      <protection locked="0"/>
    </xf>
    <xf numFmtId="10" fontId="8" fillId="3" borderId="3" xfId="1" applyNumberFormat="1" applyFont="1" applyFill="1" applyBorder="1" applyAlignment="1" applyProtection="1">
      <alignment horizontal="center" vertical="center" wrapText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1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3" xfId="0" applyNumberFormat="1" applyFont="1" applyFill="1" applyBorder="1" applyAlignment="1" applyProtection="1">
      <alignment horizontal="center" vertical="center"/>
      <protection locked="0"/>
    </xf>
    <xf numFmtId="164" fontId="5" fillId="3" borderId="3" xfId="2" applyNumberFormat="1" applyFont="1" applyFill="1" applyBorder="1" applyAlignment="1" applyProtection="1">
      <alignment horizontal="center" vertical="center"/>
      <protection locked="0"/>
    </xf>
    <xf numFmtId="10" fontId="5" fillId="3" borderId="3" xfId="1" applyNumberFormat="1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1" xfId="2" applyNumberFormat="1" applyFont="1" applyFill="1" applyBorder="1" applyAlignment="1" applyProtection="1">
      <alignment horizontal="center" vertical="center"/>
      <protection locked="0"/>
    </xf>
    <xf numFmtId="10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164" fontId="5" fillId="3" borderId="20" xfId="2" applyNumberFormat="1" applyFont="1" applyFill="1" applyBorder="1" applyAlignment="1" applyProtection="1">
      <alignment horizontal="center" vertical="center"/>
      <protection locked="0"/>
    </xf>
    <xf numFmtId="10" fontId="5" fillId="3" borderId="20" xfId="1" applyNumberFormat="1" applyFont="1" applyFill="1" applyBorder="1" applyAlignment="1" applyProtection="1">
      <alignment horizontal="center" vertical="center"/>
      <protection locked="0"/>
    </xf>
    <xf numFmtId="164" fontId="5" fillId="3" borderId="11" xfId="2" applyNumberFormat="1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164" fontId="5" fillId="3" borderId="26" xfId="2" applyNumberFormat="1" applyFont="1" applyFill="1" applyBorder="1" applyAlignment="1" applyProtection="1">
      <alignment horizontal="center" vertical="center"/>
      <protection locked="0"/>
    </xf>
    <xf numFmtId="10" fontId="5" fillId="3" borderId="26" xfId="1" applyNumberFormat="1" applyFont="1" applyFill="1" applyBorder="1" applyAlignment="1" applyProtection="1">
      <alignment horizontal="center" vertical="center"/>
      <protection locked="0"/>
    </xf>
    <xf numFmtId="164" fontId="5" fillId="3" borderId="33" xfId="2" applyNumberFormat="1" applyFont="1" applyFill="1" applyBorder="1" applyAlignment="1" applyProtection="1">
      <alignment horizontal="center" vertical="center"/>
      <protection locked="0"/>
    </xf>
    <xf numFmtId="10" fontId="5" fillId="3" borderId="33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</xf>
    <xf numFmtId="164" fontId="4" fillId="2" borderId="0" xfId="2" applyNumberFormat="1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164" fontId="3" fillId="2" borderId="0" xfId="2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/>
    <xf numFmtId="0" fontId="5" fillId="2" borderId="27" xfId="0" applyFont="1" applyFill="1" applyBorder="1" applyAlignment="1" applyProtection="1">
      <alignment wrapText="1"/>
    </xf>
    <xf numFmtId="164" fontId="5" fillId="2" borderId="29" xfId="2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Protection="1"/>
    <xf numFmtId="164" fontId="5" fillId="2" borderId="11" xfId="2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Protection="1"/>
    <xf numFmtId="0" fontId="5" fillId="2" borderId="32" xfId="0" applyFont="1" applyFill="1" applyBorder="1" applyProtection="1"/>
    <xf numFmtId="164" fontId="5" fillId="2" borderId="36" xfId="2" applyNumberFormat="1" applyFont="1" applyFill="1" applyBorder="1" applyAlignment="1" applyProtection="1">
      <alignment horizontal="center" vertical="center"/>
    </xf>
    <xf numFmtId="0" fontId="4" fillId="2" borderId="37" xfId="0" applyFont="1" applyFill="1" applyBorder="1" applyProtection="1"/>
    <xf numFmtId="164" fontId="4" fillId="2" borderId="38" xfId="2" applyNumberFormat="1" applyFont="1" applyFill="1" applyBorder="1" applyAlignment="1" applyProtection="1">
      <alignment horizontal="center"/>
    </xf>
    <xf numFmtId="10" fontId="5" fillId="2" borderId="38" xfId="1" applyNumberFormat="1" applyFont="1" applyFill="1" applyBorder="1" applyAlignment="1" applyProtection="1">
      <alignment horizontal="center" vertical="center"/>
    </xf>
    <xf numFmtId="164" fontId="4" fillId="2" borderId="39" xfId="2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164" fontId="6" fillId="2" borderId="0" xfId="2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  <protection locked="0"/>
    </xf>
    <xf numFmtId="164" fontId="4" fillId="2" borderId="0" xfId="2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wrapText="1"/>
    </xf>
    <xf numFmtId="164" fontId="4" fillId="2" borderId="38" xfId="2" applyNumberFormat="1" applyFont="1" applyFill="1" applyBorder="1" applyAlignment="1" applyProtection="1">
      <alignment horizontal="center" vertical="center"/>
    </xf>
    <xf numFmtId="42" fontId="5" fillId="2" borderId="38" xfId="2" applyFont="1" applyFill="1" applyBorder="1" applyAlignment="1" applyProtection="1">
      <alignment horizontal="center" vertical="center"/>
    </xf>
    <xf numFmtId="10" fontId="5" fillId="2" borderId="38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>
      <protection locked="0"/>
    </xf>
    <xf numFmtId="164" fontId="5" fillId="2" borderId="0" xfId="2" applyNumberFormat="1" applyFont="1" applyFill="1" applyBorder="1" applyProtection="1">
      <protection locked="0"/>
    </xf>
    <xf numFmtId="0" fontId="5" fillId="2" borderId="0" xfId="0" applyFont="1" applyFill="1" applyBorder="1" applyProtection="1"/>
    <xf numFmtId="164" fontId="5" fillId="2" borderId="0" xfId="2" applyNumberFormat="1" applyFont="1" applyFill="1" applyBorder="1" applyProtection="1"/>
    <xf numFmtId="0" fontId="4" fillId="2" borderId="8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164" fontId="5" fillId="2" borderId="0" xfId="2" applyNumberFormat="1" applyFont="1" applyFill="1" applyProtection="1">
      <protection locked="0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64" fontId="2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left" vertical="center" wrapText="1"/>
    </xf>
    <xf numFmtId="0" fontId="12" fillId="2" borderId="15" xfId="0" applyFont="1" applyFill="1" applyBorder="1" applyAlignment="1" applyProtection="1">
      <alignment horizontal="left" vertical="center" wrapText="1"/>
    </xf>
    <xf numFmtId="0" fontId="11" fillId="2" borderId="0" xfId="0" applyFont="1" applyFill="1" applyProtection="1">
      <protection locked="0"/>
    </xf>
    <xf numFmtId="0" fontId="5" fillId="2" borderId="0" xfId="0" applyFont="1" applyFill="1" applyProtection="1"/>
    <xf numFmtId="0" fontId="5" fillId="2" borderId="10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Protection="1"/>
    <xf numFmtId="1" fontId="4" fillId="2" borderId="15" xfId="2" applyNumberFormat="1" applyFont="1" applyFill="1" applyBorder="1" applyAlignment="1" applyProtection="1">
      <alignment horizontal="center" vertical="center"/>
    </xf>
    <xf numFmtId="164" fontId="4" fillId="2" borderId="15" xfId="2" applyNumberFormat="1" applyFont="1" applyFill="1" applyBorder="1" applyProtection="1"/>
    <xf numFmtId="42" fontId="4" fillId="2" borderId="15" xfId="2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164" fontId="4" fillId="2" borderId="16" xfId="2" applyNumberFormat="1" applyFont="1" applyFill="1" applyBorder="1" applyProtection="1"/>
    <xf numFmtId="0" fontId="4" fillId="2" borderId="0" xfId="0" applyFont="1" applyFill="1" applyAlignment="1" applyProtection="1">
      <protection locked="0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wrapText="1"/>
      <protection locked="0"/>
    </xf>
    <xf numFmtId="3" fontId="5" fillId="2" borderId="0" xfId="0" applyNumberFormat="1" applyFont="1" applyFill="1" applyProtection="1"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5" fillId="2" borderId="24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left" vertical="center" wrapText="1"/>
    </xf>
    <xf numFmtId="164" fontId="5" fillId="2" borderId="25" xfId="2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wrapText="1"/>
    </xf>
    <xf numFmtId="0" fontId="5" fillId="2" borderId="30" xfId="0" applyFont="1" applyFill="1" applyBorder="1" applyProtection="1"/>
    <xf numFmtId="0" fontId="9" fillId="2" borderId="26" xfId="0" applyFont="1" applyFill="1" applyBorder="1" applyProtection="1"/>
    <xf numFmtId="164" fontId="5" fillId="2" borderId="31" xfId="2" applyNumberFormat="1" applyFont="1" applyFill="1" applyBorder="1" applyAlignment="1" applyProtection="1">
      <alignment horizontal="center" vertical="center"/>
    </xf>
    <xf numFmtId="0" fontId="4" fillId="2" borderId="38" xfId="0" applyFont="1" applyFill="1" applyBorder="1" applyProtection="1"/>
    <xf numFmtId="3" fontId="4" fillId="2" borderId="38" xfId="0" applyNumberFormat="1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164" fontId="4" fillId="2" borderId="39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164" fontId="2" fillId="3" borderId="1" xfId="2" applyNumberFormat="1" applyFont="1" applyFill="1" applyBorder="1" applyAlignment="1" applyProtection="1">
      <alignment horizontal="right" vertical="center" wrapText="1"/>
      <protection locked="0"/>
    </xf>
    <xf numFmtId="164" fontId="2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3" borderId="3" xfId="2" applyNumberFormat="1" applyFont="1" applyFill="1" applyBorder="1" applyAlignment="1" applyProtection="1">
      <alignment horizontal="left" vertical="center" wrapText="1"/>
      <protection locked="0"/>
    </xf>
    <xf numFmtId="164" fontId="2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5" fillId="3" borderId="28" xfId="2" applyNumberFormat="1" applyFont="1" applyFill="1" applyBorder="1" applyAlignment="1" applyProtection="1">
      <alignment horizontal="center" vertical="center"/>
      <protection locked="0"/>
    </xf>
    <xf numFmtId="10" fontId="5" fillId="3" borderId="28" xfId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/>
    <xf numFmtId="164" fontId="4" fillId="2" borderId="0" xfId="2" applyNumberFormat="1" applyFont="1" applyFill="1" applyBorder="1" applyAlignment="1" applyProtection="1">
      <alignment horizontal="center" vertical="center"/>
    </xf>
    <xf numFmtId="42" fontId="5" fillId="2" borderId="0" xfId="2" applyFont="1" applyFill="1" applyBorder="1" applyAlignment="1" applyProtection="1">
      <alignment horizontal="center" vertical="center"/>
    </xf>
    <xf numFmtId="10" fontId="5" fillId="2" borderId="0" xfId="2" applyNumberFormat="1" applyFont="1" applyFill="1" applyBorder="1" applyAlignment="1" applyProtection="1">
      <alignment horizontal="center" vertical="center"/>
    </xf>
    <xf numFmtId="42" fontId="4" fillId="2" borderId="0" xfId="2" applyFont="1" applyFill="1" applyBorder="1" applyProtection="1"/>
    <xf numFmtId="0" fontId="4" fillId="2" borderId="43" xfId="0" applyFont="1" applyFill="1" applyBorder="1" applyProtection="1"/>
    <xf numFmtId="42" fontId="5" fillId="2" borderId="44" xfId="2" applyFont="1" applyFill="1" applyBorder="1" applyAlignment="1" applyProtection="1">
      <alignment horizontal="center" vertical="center"/>
    </xf>
    <xf numFmtId="10" fontId="5" fillId="2" borderId="44" xfId="2" applyNumberFormat="1" applyFont="1" applyFill="1" applyBorder="1" applyAlignment="1" applyProtection="1">
      <alignment horizontal="center" vertical="center"/>
    </xf>
    <xf numFmtId="164" fontId="5" fillId="2" borderId="0" xfId="2" applyNumberFormat="1" applyFont="1" applyFill="1" applyBorder="1" applyAlignment="1" applyProtection="1">
      <alignment horizontal="center" vertical="center"/>
      <protection locked="0"/>
    </xf>
    <xf numFmtId="10" fontId="5" fillId="2" borderId="0" xfId="1" applyNumberFormat="1" applyFont="1" applyFill="1" applyBorder="1" applyAlignment="1" applyProtection="1">
      <alignment horizontal="center" vertical="center"/>
      <protection locked="0"/>
    </xf>
    <xf numFmtId="164" fontId="5" fillId="2" borderId="0" xfId="2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Protection="1"/>
    <xf numFmtId="164" fontId="5" fillId="2" borderId="22" xfId="2" applyNumberFormat="1" applyFont="1" applyFill="1" applyBorder="1" applyAlignment="1" applyProtection="1">
      <alignment horizontal="center" vertical="center"/>
      <protection locked="0"/>
    </xf>
    <xf numFmtId="10" fontId="5" fillId="2" borderId="22" xfId="1" applyNumberFormat="1" applyFont="1" applyFill="1" applyBorder="1" applyAlignment="1" applyProtection="1">
      <alignment horizontal="center" vertical="center"/>
      <protection locked="0"/>
    </xf>
    <xf numFmtId="164" fontId="5" fillId="2" borderId="22" xfId="2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164" fontId="4" fillId="2" borderId="0" xfId="2" applyNumberFormat="1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10" fontId="5" fillId="2" borderId="1" xfId="1" applyNumberFormat="1" applyFont="1" applyFill="1" applyBorder="1" applyAlignment="1" applyProtection="1">
      <alignment horizontal="center" vertical="center"/>
      <protection locked="0"/>
    </xf>
    <xf numFmtId="10" fontId="5" fillId="2" borderId="28" xfId="1" applyNumberFormat="1" applyFont="1" applyFill="1" applyBorder="1" applyAlignment="1" applyProtection="1">
      <alignment horizontal="center" vertical="center"/>
    </xf>
    <xf numFmtId="42" fontId="5" fillId="2" borderId="3" xfId="2" applyFont="1" applyFill="1" applyBorder="1" applyAlignment="1" applyProtection="1">
      <alignment horizontal="center" vertical="center"/>
    </xf>
    <xf numFmtId="10" fontId="5" fillId="2" borderId="33" xfId="1" applyNumberFormat="1" applyFont="1" applyFill="1" applyBorder="1" applyAlignment="1" applyProtection="1">
      <alignment horizontal="center" vertical="center"/>
    </xf>
    <xf numFmtId="42" fontId="5" fillId="2" borderId="50" xfId="2" applyFont="1" applyFill="1" applyBorder="1" applyAlignment="1" applyProtection="1">
      <alignment horizontal="center" vertical="center"/>
    </xf>
    <xf numFmtId="42" fontId="5" fillId="2" borderId="48" xfId="2" applyFont="1" applyFill="1" applyBorder="1" applyAlignment="1" applyProtection="1">
      <alignment horizontal="center" vertical="center"/>
    </xf>
    <xf numFmtId="42" fontId="5" fillId="2" borderId="49" xfId="2" applyFont="1" applyFill="1" applyBorder="1" applyAlignment="1" applyProtection="1">
      <alignment horizontal="center" vertical="center"/>
    </xf>
    <xf numFmtId="10" fontId="5" fillId="2" borderId="3" xfId="1" applyNumberFormat="1" applyFont="1" applyFill="1" applyBorder="1" applyAlignment="1" applyProtection="1">
      <alignment horizontal="center" vertical="center"/>
    </xf>
    <xf numFmtId="10" fontId="5" fillId="2" borderId="1" xfId="1" applyNumberFormat="1" applyFont="1" applyFill="1" applyBorder="1" applyAlignment="1" applyProtection="1">
      <alignment horizontal="center" vertical="center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10" fontId="2" fillId="2" borderId="1" xfId="1" applyNumberFormat="1" applyFont="1" applyFill="1" applyBorder="1" applyAlignment="1" applyProtection="1">
      <alignment horizontal="center" vertical="center" wrapText="1"/>
    </xf>
    <xf numFmtId="10" fontId="8" fillId="2" borderId="3" xfId="1" applyNumberFormat="1" applyFont="1" applyFill="1" applyBorder="1" applyAlignment="1" applyProtection="1">
      <alignment horizontal="center" vertical="center" wrapText="1"/>
    </xf>
    <xf numFmtId="42" fontId="8" fillId="3" borderId="13" xfId="2" applyFont="1" applyFill="1" applyBorder="1" applyAlignment="1" applyProtection="1">
      <alignment horizontal="center" vertical="center" wrapText="1"/>
      <protection locked="0"/>
    </xf>
    <xf numFmtId="10" fontId="5" fillId="2" borderId="26" xfId="1" applyNumberFormat="1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</xf>
    <xf numFmtId="164" fontId="12" fillId="2" borderId="15" xfId="2" applyNumberFormat="1" applyFont="1" applyFill="1" applyBorder="1" applyAlignment="1" applyProtection="1">
      <alignment horizontal="center" vertical="center" wrapText="1"/>
    </xf>
    <xf numFmtId="10" fontId="12" fillId="2" borderId="15" xfId="1" applyNumberFormat="1" applyFont="1" applyFill="1" applyBorder="1" applyAlignment="1" applyProtection="1">
      <alignment horizontal="center" vertical="center" wrapText="1"/>
    </xf>
    <xf numFmtId="164" fontId="12" fillId="2" borderId="16" xfId="2" applyNumberFormat="1" applyFont="1" applyFill="1" applyBorder="1" applyAlignment="1" applyProtection="1">
      <alignment horizontal="center" vertical="center" wrapText="1"/>
    </xf>
    <xf numFmtId="3" fontId="7" fillId="2" borderId="35" xfId="0" applyNumberFormat="1" applyFont="1" applyFill="1" applyBorder="1" applyAlignment="1" applyProtection="1">
      <alignment horizontal="center" vertical="center" wrapText="1"/>
    </xf>
    <xf numFmtId="10" fontId="7" fillId="2" borderId="35" xfId="1" applyNumberFormat="1" applyFont="1" applyFill="1" applyBorder="1" applyAlignment="1" applyProtection="1">
      <alignment horizontal="center" vertical="center" wrapText="1"/>
    </xf>
    <xf numFmtId="164" fontId="7" fillId="2" borderId="19" xfId="2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19" fillId="4" borderId="45" xfId="0" applyFont="1" applyFill="1" applyBorder="1" applyAlignment="1" applyProtection="1">
      <alignment horizontal="center" vertical="center" wrapText="1"/>
    </xf>
    <xf numFmtId="0" fontId="19" fillId="4" borderId="46" xfId="0" applyFont="1" applyFill="1" applyBorder="1" applyAlignment="1" applyProtection="1">
      <alignment horizontal="center" vertical="center" wrapText="1"/>
    </xf>
    <xf numFmtId="0" fontId="19" fillId="4" borderId="47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13" fillId="2" borderId="42" xfId="0" applyFont="1" applyFill="1" applyBorder="1" applyAlignment="1" applyProtection="1">
      <alignment horizontal="left"/>
    </xf>
    <xf numFmtId="0" fontId="13" fillId="2" borderId="40" xfId="0" applyFont="1" applyFill="1" applyBorder="1" applyAlignment="1" applyProtection="1">
      <alignment horizontal="left"/>
    </xf>
    <xf numFmtId="0" fontId="13" fillId="2" borderId="41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left"/>
      <protection locked="0"/>
    </xf>
    <xf numFmtId="0" fontId="4" fillId="2" borderId="52" xfId="0" applyFont="1" applyFill="1" applyBorder="1" applyAlignment="1" applyProtection="1">
      <alignment horizontal="left"/>
      <protection locked="0"/>
    </xf>
    <xf numFmtId="0" fontId="4" fillId="2" borderId="53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1266825</xdr:colOff>
      <xdr:row>8</xdr:row>
      <xdr:rowOff>19050</xdr:rowOff>
    </xdr:from>
    <xdr:ext cx="1343381" cy="1853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1762125" y="2667000"/>
              <a:ext cx="1343381" cy="1853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𝑴𝑻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𝑬𝒙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𝑩𝑮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á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𝒙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>
                <a:latin typeface="Arial Narrow" panose="020B060602020203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762125" y="2667000"/>
              <a:ext cx="1343381" cy="1853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〖𝑴𝑻〗_𝒊^𝑬𝒙=𝑩𝑮𝑬_𝒊  𝒙 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 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>
                <a:latin typeface="Arial Narrow" panose="020B0606020202030204" pitchFamily="34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1171575</xdr:colOff>
      <xdr:row>32</xdr:row>
      <xdr:rowOff>66675</xdr:rowOff>
    </xdr:from>
    <xdr:ext cx="1610569" cy="1881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666875" y="6372225"/>
              <a:ext cx="1610569" cy="1881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𝑴𝑻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𝒕𝒓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𝑩𝑮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(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á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𝒙</m:t>
                        </m:r>
                      </m:sup>
                    </m:sSubSup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666875" y="6372225"/>
              <a:ext cx="1610569" cy="1881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〖𝑴𝑻〗_𝒊^𝒕𝒓=〖𝑩𝑮〗_𝒊  𝒙 (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𝒕_𝒊^𝒎á𝒙−𝒕_𝒊)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/>
            </a:p>
          </xdr:txBody>
        </xdr:sp>
      </mc:Fallback>
    </mc:AlternateContent>
    <xdr:clientData/>
  </xdr:oneCellAnchor>
  <xdr:oneCellAnchor>
    <xdr:from>
      <xdr:col>8</xdr:col>
      <xdr:colOff>352425</xdr:colOff>
      <xdr:row>39</xdr:row>
      <xdr:rowOff>133350</xdr:rowOff>
    </xdr:from>
    <xdr:ext cx="3152775" cy="1562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8639175" y="9610725"/>
              <a:ext cx="3152775" cy="15620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𝑬𝒙</m:t>
                      </m:r>
                    </m:sup>
                  </m:sSubSup>
                </m:oMath>
              </a14:m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Margen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es-CO" sz="10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𝑩𝑮</m:t>
                  </m:r>
                  <m:sSub>
                    <m:sSub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𝒎</m:t>
                      </m:r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á</m:t>
                      </m:r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sup>
                  </m:sSubSup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máxima permitida por la ley</a:t>
              </a:r>
            </a:p>
            <a:p>
              <a:endParaRPr lang="es-CO" sz="100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e>
                    <m:sub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</a:t>
              </a:r>
              <a:r>
                <a:rPr lang="es-CO" sz="100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efectiva aplicada por el municipio</a:t>
              </a:r>
              <a:endParaRPr lang="es-CO" sz="100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 i 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8639175" y="9610725"/>
              <a:ext cx="3152775" cy="15620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〖𝑴𝑻〗_𝒊^𝑬𝒙</a:t>
              </a:r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Margen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𝑩𝑮𝑬_𝒊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máxima permitida por la ley</a:t>
              </a:r>
            </a:p>
            <a:p>
              <a:endParaRPr lang="es-CO" sz="100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</a:t>
              </a:r>
              <a:r>
                <a:rPr lang="es-CO" sz="100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efectiva aplicada por el municipio</a:t>
              </a:r>
              <a:endParaRPr lang="es-CO" sz="100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 i 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5</xdr:col>
      <xdr:colOff>476250</xdr:colOff>
      <xdr:row>14</xdr:row>
      <xdr:rowOff>152400</xdr:rowOff>
    </xdr:from>
    <xdr:ext cx="2162175" cy="14096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7181850" y="4629150"/>
              <a:ext cx="2162175" cy="14096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𝑬𝒙</m:t>
                      </m:r>
                    </m:sup>
                  </m:sSubSup>
                </m:oMath>
              </a14:m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Margen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es-CO" sz="10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𝑩𝑮</m:t>
                  </m:r>
                  <m:sSub>
                    <m:sSub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𝒎</m:t>
                      </m:r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á</m:t>
                      </m:r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𝒙</m:t>
                      </m:r>
                    </m:sup>
                  </m:sSubSup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máxima permitida por la ley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</a:t>
              </a:r>
              <a:r>
                <a:rPr lang="es-CO" sz="1000" b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i 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7181850" y="4629150"/>
              <a:ext cx="2162175" cy="140969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〖𝑴𝑻〗_𝒊^𝑬𝒙</a:t>
              </a:r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Margen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𝑩𝑮𝑬_𝒊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máxima permitida por la ley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</a:t>
              </a:r>
              <a:r>
                <a:rPr lang="es-CO" sz="1000" b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i 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1266825</xdr:colOff>
      <xdr:row>20</xdr:row>
      <xdr:rowOff>19050</xdr:rowOff>
    </xdr:from>
    <xdr:ext cx="1343381" cy="1853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1762125" y="2933700"/>
              <a:ext cx="1343381" cy="1853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𝑴𝑻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𝑬𝒙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𝑩𝑮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𝑬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á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𝒙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>
                <a:latin typeface="Arial Narrow" panose="020B0606020202030204" pitchFamily="34" charset="0"/>
              </a:endParaRPr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1762125" y="2933700"/>
              <a:ext cx="1343381" cy="1853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〖𝑴𝑻〗_𝒊^𝑬𝒙=𝑩𝑮𝑬_𝒊  𝒙 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 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>
                <a:latin typeface="Arial Narrow" panose="020B0606020202030204" pitchFamily="34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1171575</xdr:colOff>
      <xdr:row>45</xdr:row>
      <xdr:rowOff>66675</xdr:rowOff>
    </xdr:from>
    <xdr:ext cx="1610569" cy="1881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1666875" y="7886700"/>
              <a:ext cx="1610569" cy="1881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𝑴𝑻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𝒕𝒓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𝑩𝑮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(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á</m:t>
                        </m:r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𝒙</m:t>
                        </m:r>
                      </m:sup>
                    </m:sSubSup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1666875" y="7886700"/>
              <a:ext cx="1610569" cy="1881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〖𝑴𝑻〗_𝒊^𝒕𝒓=〖𝑩𝑮〗_𝒊  𝒙 (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𝒕_𝒊^𝒎á𝒙−𝒕_𝒊)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/>
            </a:p>
          </xdr:txBody>
        </xdr:sp>
      </mc:Fallback>
    </mc:AlternateContent>
    <xdr:clientData/>
  </xdr:oneCellAnchor>
  <xdr:twoCellAnchor editAs="oneCell">
    <xdr:from>
      <xdr:col>1</xdr:col>
      <xdr:colOff>228601</xdr:colOff>
      <xdr:row>0</xdr:row>
      <xdr:rowOff>0</xdr:rowOff>
    </xdr:from>
    <xdr:to>
      <xdr:col>5</xdr:col>
      <xdr:colOff>1428751</xdr:colOff>
      <xdr:row>0</xdr:row>
      <xdr:rowOff>1198750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0"/>
          <a:ext cx="7410450" cy="119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1257300</xdr:colOff>
      <xdr:row>5</xdr:row>
      <xdr:rowOff>76200</xdr:rowOff>
    </xdr:from>
    <xdr:ext cx="1522340" cy="191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1257300" y="6143625"/>
              <a:ext cx="1522340" cy="191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𝑪𝑻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𝒑𝒑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𝑩𝑮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(</m:t>
                    </m:r>
                    <m:sSub>
                      <m:sSub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𝒑𝒑</m:t>
                        </m:r>
                      </m:sup>
                    </m:sSubSup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257300" y="6143625"/>
              <a:ext cx="1522340" cy="191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〖𝑪𝑻〗_𝒊^𝒑𝒑=〖𝑩𝑮〗_𝒊  𝒙 (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𝒕_𝒊−𝒕_𝒊^𝒑𝒑)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/>
            </a:p>
          </xdr:txBody>
        </xdr:sp>
      </mc:Fallback>
    </mc:AlternateContent>
    <xdr:clientData/>
  </xdr:oneCellAnchor>
  <xdr:oneCellAnchor>
    <xdr:from>
      <xdr:col>6</xdr:col>
      <xdr:colOff>485775</xdr:colOff>
      <xdr:row>11</xdr:row>
      <xdr:rowOff>180975</xdr:rowOff>
    </xdr:from>
    <xdr:ext cx="3152775" cy="1724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8277225" y="3800475"/>
              <a:ext cx="3152775" cy="17240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𝑪𝑻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𝑬𝒙</m:t>
                      </m:r>
                    </m:sup>
                  </m:sSubSup>
                </m:oMath>
              </a14:m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Costo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r>
                    <a:rPr lang="es-CO" sz="1000" b="1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𝑩𝑮</m:t>
                  </m:r>
                  <m:sSub>
                    <m:sSubPr>
                      <m:ctrlP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</m:t>
                      </m:r>
                    </m:e>
                    <m:sub>
                      <m:r>
                        <a:rPr lang="es-CO" sz="10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e>
                    <m:sub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</a:t>
              </a:r>
              <a:r>
                <a:rPr lang="es-CO" sz="100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efectiva aplicada por el municipio</a:t>
              </a:r>
            </a:p>
            <a:p>
              <a:endParaRPr lang="es-CO" sz="1000" baseline="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𝒕</m:t>
                      </m:r>
                    </m:e>
                    <m:sub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  <m:sup>
                      <m:r>
                        <a:rPr lang="es-CO" sz="1100" b="1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𝒑𝒑</m:t>
                      </m:r>
                    </m:sup>
                  </m:sSubSup>
                </m:oMath>
              </a14:m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reducida por pronto pago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 i 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8277225" y="3800475"/>
              <a:ext cx="3152775" cy="17240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〖𝑪𝑻〗_𝒊^𝑬𝒙</a:t>
              </a:r>
              <a:r>
                <a:rPr lang="es-CO" sz="1000" b="1" i="1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</a:t>
              </a:r>
              <a:r>
                <a:rPr lang="es-CO" sz="1000" b="0" i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Costo</a:t>
              </a:r>
              <a:r>
                <a:rPr lang="es-CO" sz="1000" b="0" i="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total de las exenciones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000" b="1" i="1">
                <a:solidFill>
                  <a:schemeClr val="tx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s-CO" sz="10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𝑩𝑮𝑬_𝒊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Base Gravable exenta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</a:t>
              </a:r>
              <a:r>
                <a:rPr lang="es-CO" sz="1000" baseline="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efectiva aplicada por el municipio</a:t>
              </a:r>
            </a:p>
            <a:p>
              <a:endParaRPr lang="es-CO" sz="1000" baseline="0">
                <a:solidFill>
                  <a:schemeClr val="tx1"/>
                </a:solidFill>
                <a:effectLst/>
                <a:latin typeface="Arial Narrow" panose="020B0606020202030204" pitchFamily="34" charset="0"/>
                <a:ea typeface="+mn-ea"/>
                <a:cs typeface="+mn-cs"/>
              </a:endParaRPr>
            </a:p>
            <a:p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𝒕_𝒊^𝒑𝒑</a:t>
              </a:r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 : Tarifa reducida por pronto pago</a:t>
              </a:r>
            </a:p>
            <a:p>
              <a:endParaRPr lang="es-CO" sz="1000">
                <a:effectLst/>
                <a:latin typeface="Arial Narrow" panose="020B0606020202030204" pitchFamily="34" charset="0"/>
              </a:endParaRPr>
            </a:p>
            <a:p>
              <a:r>
                <a:rPr lang="es-CO" sz="1000">
                  <a:solidFill>
                    <a:schemeClr val="tx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* Subíndice i representa un grupo particular de predios o establecimientos. </a:t>
              </a:r>
              <a:endParaRPr lang="es-CO" sz="1000">
                <a:effectLst/>
                <a:latin typeface="Arial Narrow" panose="020B0606020202030204" pitchFamily="34" charset="0"/>
              </a:endParaRPr>
            </a:p>
            <a:p>
              <a:endParaRPr lang="es-CO" sz="1100"/>
            </a:p>
          </xdr:txBody>
        </xdr:sp>
      </mc:Fallback>
    </mc:AlternateContent>
    <xdr:clientData/>
  </xdr:oneCellAnchor>
  <xdr:oneCellAnchor>
    <xdr:from>
      <xdr:col>1</xdr:col>
      <xdr:colOff>1285875</xdr:colOff>
      <xdr:row>18</xdr:row>
      <xdr:rowOff>9525</xdr:rowOff>
    </xdr:from>
    <xdr:ext cx="1522340" cy="1911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1285875" y="4733925"/>
              <a:ext cx="1522340" cy="191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𝑪𝑻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𝒑𝒑</m:t>
                        </m:r>
                      </m:sup>
                    </m:sSubSup>
                    <m:r>
                      <a:rPr lang="es-CO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𝑩𝑮</m:t>
                        </m:r>
                      </m:e>
                      <m:sub>
                        <m:r>
                          <a:rPr lang="es-CO" sz="1100" b="1" i="1">
                            <a:latin typeface="Cambria Math" panose="02040503050406030204" pitchFamily="18" charset="0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𝒙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(</m:t>
                    </m:r>
                    <m:sSub>
                      <m:sSub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</m:sSub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Sup>
                      <m:sSubSupPr>
                        <m:ctrlP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𝒕</m:t>
                        </m:r>
                      </m:e>
                      <m:sub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𝒊</m:t>
                        </m:r>
                      </m:sub>
                      <m:sup>
                        <m:r>
                          <a:rPr lang="es-CO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𝒑𝒑</m:t>
                        </m:r>
                      </m:sup>
                    </m:sSubSup>
                    <m:r>
                      <a:rPr lang="es-CO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s-CO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b="1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1285875" y="4733925"/>
              <a:ext cx="1522340" cy="191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1" i="0">
                  <a:latin typeface="Cambria Math" panose="02040503050406030204" pitchFamily="18" charset="0"/>
                </a:rPr>
                <a:t>〖𝑪𝑻〗_𝒊^𝒑𝒑=〖𝑩𝑮〗_𝒊  𝒙 (</a:t>
              </a:r>
              <a:r>
                <a:rPr lang="es-CO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𝒕_𝒊−𝒕_𝒊^𝒑𝒑)</a:t>
              </a:r>
              <a:r>
                <a:rPr lang="es-CO" sz="1100" b="1" i="0">
                  <a:latin typeface="Cambria Math" panose="02040503050406030204" pitchFamily="18" charset="0"/>
                </a:rPr>
                <a:t> </a:t>
              </a:r>
              <a:endParaRPr lang="es-CO" sz="1100" b="1"/>
            </a:p>
          </xdr:txBody>
        </xdr:sp>
      </mc:Fallback>
    </mc:AlternateContent>
    <xdr:clientData/>
  </xdr:oneCellAnchor>
  <xdr:twoCellAnchor editAs="oneCell">
    <xdr:from>
      <xdr:col>1</xdr:col>
      <xdr:colOff>419100</xdr:colOff>
      <xdr:row>0</xdr:row>
      <xdr:rowOff>28575</xdr:rowOff>
    </xdr:from>
    <xdr:to>
      <xdr:col>5</xdr:col>
      <xdr:colOff>1304925</xdr:colOff>
      <xdr:row>0</xdr:row>
      <xdr:rowOff>1176478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8575"/>
          <a:ext cx="7096125" cy="1147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752475</xdr:colOff>
      <xdr:row>0</xdr:row>
      <xdr:rowOff>981075</xdr:rowOff>
    </xdr:to>
    <xdr:pic>
      <xdr:nvPicPr>
        <xdr:cNvPr id="3" name="Imagen 2" descr="http://www.minhacienda.gov.co/imagesnew/LogoMinhacienda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4572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B2" sqref="B2:F2"/>
    </sheetView>
  </sheetViews>
  <sheetFormatPr baseColWidth="10" defaultRowHeight="12.75" x14ac:dyDescent="0.2"/>
  <cols>
    <col min="1" max="1" width="7.42578125" style="40" customWidth="1"/>
    <col min="2" max="2" width="27.42578125" style="40" customWidth="1"/>
    <col min="3" max="3" width="24" style="75" customWidth="1"/>
    <col min="4" max="4" width="19.85546875" style="40" customWidth="1"/>
    <col min="5" max="5" width="21.85546875" style="40" customWidth="1"/>
    <col min="6" max="8" width="23.7109375" style="40" customWidth="1"/>
    <col min="9" max="16384" width="11.42578125" style="40"/>
  </cols>
  <sheetData>
    <row r="1" spans="2:9" ht="95.1" customHeight="1" x14ac:dyDescent="0.2"/>
    <row r="2" spans="2:9" ht="35.25" customHeight="1" x14ac:dyDescent="0.2">
      <c r="B2" s="176" t="s">
        <v>86</v>
      </c>
      <c r="C2" s="177"/>
      <c r="D2" s="177"/>
      <c r="E2" s="177"/>
      <c r="F2" s="178"/>
      <c r="G2" s="171"/>
    </row>
    <row r="3" spans="2:9" ht="35.25" customHeight="1" x14ac:dyDescent="0.2">
      <c r="B3" s="176" t="s">
        <v>91</v>
      </c>
      <c r="C3" s="177"/>
      <c r="D3" s="177"/>
      <c r="E3" s="177"/>
      <c r="F3" s="178"/>
      <c r="G3" s="171"/>
    </row>
    <row r="4" spans="2:9" x14ac:dyDescent="0.2">
      <c r="B4" s="127"/>
    </row>
    <row r="5" spans="2:9" ht="15.75" x14ac:dyDescent="0.25">
      <c r="B5" s="179" t="s">
        <v>92</v>
      </c>
      <c r="C5" s="179"/>
      <c r="D5" s="179"/>
      <c r="E5" s="179"/>
    </row>
    <row r="6" spans="2:9" x14ac:dyDescent="0.2">
      <c r="B6" s="41"/>
      <c r="C6" s="42"/>
      <c r="D6" s="41"/>
      <c r="E6" s="41"/>
    </row>
    <row r="7" spans="2:9" ht="16.5" customHeight="1" x14ac:dyDescent="0.3">
      <c r="B7" s="172" t="s">
        <v>93</v>
      </c>
      <c r="C7" s="172"/>
      <c r="D7" s="172"/>
      <c r="E7" s="172"/>
    </row>
    <row r="8" spans="2:9" ht="6.75" customHeight="1" x14ac:dyDescent="0.3">
      <c r="B8" s="115"/>
      <c r="C8" s="44"/>
      <c r="D8" s="115"/>
      <c r="E8" s="115"/>
    </row>
    <row r="9" spans="2:9" ht="16.5" customHeight="1" x14ac:dyDescent="0.3">
      <c r="B9" s="115" t="s">
        <v>61</v>
      </c>
      <c r="C9" s="44"/>
      <c r="D9" s="115"/>
      <c r="E9" s="115"/>
    </row>
    <row r="10" spans="2:9" ht="6.75" customHeight="1" thickBot="1" x14ac:dyDescent="0.35">
      <c r="B10" s="45"/>
      <c r="C10" s="46"/>
      <c r="D10" s="45"/>
      <c r="E10" s="45"/>
    </row>
    <row r="11" spans="2:9" ht="16.5" customHeight="1" thickBot="1" x14ac:dyDescent="0.35">
      <c r="B11" s="173" t="s">
        <v>109</v>
      </c>
      <c r="C11" s="174"/>
      <c r="D11" s="174"/>
      <c r="E11" s="175"/>
    </row>
    <row r="12" spans="2:9" ht="42.75" customHeight="1" thickTop="1" thickBot="1" x14ac:dyDescent="3.55">
      <c r="B12" s="47" t="s">
        <v>0</v>
      </c>
      <c r="C12" s="48" t="s">
        <v>65</v>
      </c>
      <c r="D12" s="117" t="s">
        <v>66</v>
      </c>
      <c r="E12" s="118" t="s">
        <v>89</v>
      </c>
      <c r="I12" s="49" t="s">
        <v>85</v>
      </c>
    </row>
    <row r="13" spans="2:9" ht="14.25" thickTop="1" thickBot="1" x14ac:dyDescent="0.25">
      <c r="B13" s="180" t="s">
        <v>60</v>
      </c>
      <c r="C13" s="181"/>
      <c r="D13" s="181"/>
      <c r="E13" s="182"/>
    </row>
    <row r="14" spans="2:9" ht="26.25" thickTop="1" x14ac:dyDescent="0.2">
      <c r="B14" s="50" t="s">
        <v>13</v>
      </c>
      <c r="C14" s="128"/>
      <c r="D14" s="151">
        <v>3.3000000000000002E-2</v>
      </c>
      <c r="E14" s="51">
        <f>C14*D14</f>
        <v>0</v>
      </c>
    </row>
    <row r="15" spans="2:9" x14ac:dyDescent="0.2">
      <c r="B15" s="55" t="s">
        <v>77</v>
      </c>
      <c r="C15" s="38"/>
      <c r="D15" s="153">
        <v>1.6E-2</v>
      </c>
      <c r="E15" s="56">
        <f>C15*D15</f>
        <v>0</v>
      </c>
    </row>
    <row r="16" spans="2:9" ht="13.5" thickBot="1" x14ac:dyDescent="0.25">
      <c r="B16" s="57" t="s">
        <v>11</v>
      </c>
      <c r="C16" s="58">
        <f>SUM(C14:C15)</f>
        <v>0</v>
      </c>
      <c r="D16" s="59" t="s">
        <v>78</v>
      </c>
      <c r="E16" s="60">
        <f>SUM(E14:E15)</f>
        <v>0</v>
      </c>
    </row>
    <row r="17" spans="2:7" x14ac:dyDescent="0.2">
      <c r="B17" s="141"/>
      <c r="C17" s="142"/>
      <c r="D17" s="143"/>
      <c r="E17" s="144"/>
    </row>
    <row r="18" spans="2:7" x14ac:dyDescent="0.2">
      <c r="B18" s="71"/>
      <c r="C18" s="138"/>
      <c r="D18" s="139"/>
      <c r="E18" s="140"/>
    </row>
    <row r="19" spans="2:7" ht="16.5" x14ac:dyDescent="0.3">
      <c r="B19" s="172" t="s">
        <v>95</v>
      </c>
      <c r="C19" s="172"/>
      <c r="D19" s="172"/>
      <c r="E19" s="172"/>
    </row>
    <row r="20" spans="2:7" ht="6.75" customHeight="1" x14ac:dyDescent="0.3">
      <c r="B20" s="116"/>
      <c r="C20" s="116"/>
      <c r="D20" s="116"/>
      <c r="E20" s="116"/>
    </row>
    <row r="21" spans="2:7" ht="16.5" x14ac:dyDescent="0.3">
      <c r="B21" s="116" t="s">
        <v>61</v>
      </c>
      <c r="C21" s="44"/>
      <c r="D21" s="139"/>
      <c r="E21" s="140"/>
    </row>
    <row r="22" spans="2:7" ht="6.75" customHeight="1" thickBot="1" x14ac:dyDescent="0.25">
      <c r="B22" s="71"/>
      <c r="C22" s="138"/>
      <c r="D22" s="139"/>
      <c r="E22" s="140"/>
    </row>
    <row r="23" spans="2:7" ht="17.25" thickBot="1" x14ac:dyDescent="0.35">
      <c r="B23" s="173" t="s">
        <v>109</v>
      </c>
      <c r="C23" s="174"/>
      <c r="D23" s="174"/>
      <c r="E23" s="175"/>
    </row>
    <row r="24" spans="2:7" ht="39.75" thickTop="1" thickBot="1" x14ac:dyDescent="0.25">
      <c r="B24" s="47" t="s">
        <v>0</v>
      </c>
      <c r="C24" s="48" t="s">
        <v>65</v>
      </c>
      <c r="D24" s="117" t="s">
        <v>66</v>
      </c>
      <c r="E24" s="118" t="s">
        <v>89</v>
      </c>
    </row>
    <row r="25" spans="2:7" ht="13.5" thickTop="1" x14ac:dyDescent="0.2">
      <c r="B25" s="52" t="s">
        <v>14</v>
      </c>
      <c r="C25" s="24"/>
      <c r="D25" s="157">
        <v>7.0000000000000001E-3</v>
      </c>
      <c r="E25" s="53">
        <f>C25*D25</f>
        <v>0</v>
      </c>
    </row>
    <row r="26" spans="2:7" x14ac:dyDescent="0.2">
      <c r="B26" s="54" t="s">
        <v>15</v>
      </c>
      <c r="C26" s="27"/>
      <c r="D26" s="158">
        <v>0.01</v>
      </c>
      <c r="E26" s="53">
        <f>C26*D26</f>
        <v>0</v>
      </c>
    </row>
    <row r="27" spans="2:7" x14ac:dyDescent="0.2">
      <c r="B27" s="55" t="s">
        <v>16</v>
      </c>
      <c r="C27" s="38"/>
      <c r="D27" s="153">
        <v>5.0000000000000001E-3</v>
      </c>
      <c r="E27" s="56">
        <f>C27*D27</f>
        <v>0</v>
      </c>
    </row>
    <row r="28" spans="2:7" ht="13.5" thickBot="1" x14ac:dyDescent="0.25">
      <c r="B28" s="57" t="s">
        <v>11</v>
      </c>
      <c r="C28" s="58">
        <f>SUM(C25:C27)</f>
        <v>0</v>
      </c>
      <c r="D28" s="59" t="s">
        <v>78</v>
      </c>
      <c r="E28" s="60">
        <f>SUM(E25:E27)</f>
        <v>0</v>
      </c>
    </row>
    <row r="32" spans="2:7" ht="15.75" customHeight="1" x14ac:dyDescent="0.3">
      <c r="B32" s="172" t="s">
        <v>94</v>
      </c>
      <c r="C32" s="172"/>
      <c r="D32" s="172"/>
      <c r="E32" s="172"/>
      <c r="F32" s="172"/>
      <c r="G32" s="116"/>
    </row>
    <row r="33" spans="2:8" ht="6.75" customHeight="1" x14ac:dyDescent="0.25">
      <c r="B33" s="61"/>
      <c r="C33" s="62"/>
      <c r="D33" s="61"/>
      <c r="E33" s="61"/>
      <c r="F33" s="61"/>
      <c r="G33" s="61"/>
    </row>
    <row r="34" spans="2:8" ht="15.75" customHeight="1" x14ac:dyDescent="0.3">
      <c r="B34" s="115" t="s">
        <v>61</v>
      </c>
      <c r="C34" s="62"/>
      <c r="D34" s="61"/>
      <c r="E34" s="61"/>
      <c r="F34" s="61"/>
      <c r="G34" s="61"/>
    </row>
    <row r="35" spans="2:8" ht="6.75" customHeight="1" thickBot="1" x14ac:dyDescent="0.25">
      <c r="B35" s="63"/>
      <c r="C35" s="64"/>
      <c r="D35" s="63"/>
      <c r="E35" s="63"/>
      <c r="F35" s="63"/>
      <c r="G35" s="63"/>
    </row>
    <row r="36" spans="2:8" ht="15.75" customHeight="1" thickBot="1" x14ac:dyDescent="0.35">
      <c r="B36" s="173" t="s">
        <v>106</v>
      </c>
      <c r="C36" s="174"/>
      <c r="D36" s="174"/>
      <c r="E36" s="174"/>
      <c r="F36" s="174"/>
      <c r="G36" s="174"/>
      <c r="H36" s="175"/>
    </row>
    <row r="37" spans="2:8" ht="42.75" customHeight="1" thickTop="1" thickBot="1" x14ac:dyDescent="0.25">
      <c r="B37" s="47" t="s">
        <v>0</v>
      </c>
      <c r="C37" s="48" t="s">
        <v>64</v>
      </c>
      <c r="D37" s="117" t="s">
        <v>66</v>
      </c>
      <c r="E37" s="117" t="s">
        <v>98</v>
      </c>
      <c r="F37" s="117" t="s">
        <v>67</v>
      </c>
      <c r="G37" s="117" t="s">
        <v>99</v>
      </c>
      <c r="H37" s="118" t="s">
        <v>90</v>
      </c>
    </row>
    <row r="38" spans="2:8" ht="16.5" customHeight="1" thickTop="1" thickBot="1" x14ac:dyDescent="0.25">
      <c r="B38" s="147" t="s">
        <v>60</v>
      </c>
      <c r="C38" s="148"/>
      <c r="D38" s="148"/>
      <c r="E38" s="148"/>
      <c r="F38" s="148"/>
      <c r="G38" s="148"/>
      <c r="H38" s="149"/>
    </row>
    <row r="39" spans="2:8" ht="26.25" thickTop="1" x14ac:dyDescent="0.2">
      <c r="B39" s="65" t="s">
        <v>13</v>
      </c>
      <c r="C39" s="24"/>
      <c r="D39" s="151">
        <v>3.3000000000000002E-2</v>
      </c>
      <c r="E39" s="152">
        <f>C39*D39</f>
        <v>0</v>
      </c>
      <c r="F39" s="25"/>
      <c r="G39" s="155">
        <f>C39*F39</f>
        <v>0</v>
      </c>
      <c r="H39" s="53">
        <f>C39*(D39-F39)</f>
        <v>0</v>
      </c>
    </row>
    <row r="40" spans="2:8" x14ac:dyDescent="0.2">
      <c r="B40" s="55" t="s">
        <v>77</v>
      </c>
      <c r="C40" s="38"/>
      <c r="D40" s="153">
        <v>1.6E-2</v>
      </c>
      <c r="E40" s="154">
        <f>C40*D40</f>
        <v>0</v>
      </c>
      <c r="F40" s="39"/>
      <c r="G40" s="156">
        <f>C40*F40</f>
        <v>0</v>
      </c>
      <c r="H40" s="56">
        <f>C40*(D40-F40)</f>
        <v>0</v>
      </c>
    </row>
    <row r="41" spans="2:8" ht="13.5" thickBot="1" x14ac:dyDescent="0.25">
      <c r="B41" s="57" t="s">
        <v>11</v>
      </c>
      <c r="C41" s="58">
        <f>SUM(C39:C40)</f>
        <v>0</v>
      </c>
      <c r="D41" s="67" t="s">
        <v>78</v>
      </c>
      <c r="E41" s="58">
        <f>SUM(E39:E40)</f>
        <v>0</v>
      </c>
      <c r="F41" s="68" t="s">
        <v>78</v>
      </c>
      <c r="G41" s="58">
        <f>SUM(G39:G40)</f>
        <v>0</v>
      </c>
      <c r="H41" s="60">
        <f>SUM(H39:H40)</f>
        <v>0</v>
      </c>
    </row>
    <row r="42" spans="2:8" x14ac:dyDescent="0.2">
      <c r="B42" s="71"/>
      <c r="C42" s="138"/>
      <c r="D42" s="139"/>
      <c r="E42" s="139"/>
      <c r="F42" s="140"/>
      <c r="G42" s="140"/>
    </row>
    <row r="43" spans="2:8" x14ac:dyDescent="0.2">
      <c r="B43" s="71"/>
      <c r="C43" s="138"/>
      <c r="D43" s="139"/>
      <c r="E43" s="139"/>
      <c r="F43" s="140"/>
      <c r="G43" s="140"/>
    </row>
    <row r="44" spans="2:8" x14ac:dyDescent="0.2">
      <c r="B44" s="71"/>
      <c r="C44" s="138"/>
      <c r="D44" s="139"/>
      <c r="E44" s="139"/>
      <c r="F44" s="140"/>
      <c r="G44" s="140"/>
    </row>
    <row r="45" spans="2:8" ht="16.5" x14ac:dyDescent="0.3">
      <c r="B45" s="172" t="s">
        <v>97</v>
      </c>
      <c r="C45" s="172"/>
      <c r="D45" s="172"/>
      <c r="E45" s="172"/>
      <c r="F45" s="172"/>
      <c r="G45" s="116"/>
    </row>
    <row r="46" spans="2:8" ht="6.75" customHeight="1" x14ac:dyDescent="0.25">
      <c r="B46" s="61"/>
      <c r="C46" s="62"/>
      <c r="D46" s="61"/>
      <c r="E46" s="61"/>
      <c r="F46" s="61"/>
      <c r="G46" s="61"/>
    </row>
    <row r="47" spans="2:8" ht="16.5" x14ac:dyDescent="0.3">
      <c r="B47" s="116" t="s">
        <v>61</v>
      </c>
      <c r="C47" s="62"/>
      <c r="D47" s="61"/>
      <c r="E47" s="61"/>
      <c r="F47" s="61"/>
      <c r="G47" s="61"/>
    </row>
    <row r="48" spans="2:8" ht="6.75" customHeight="1" thickBot="1" x14ac:dyDescent="0.35">
      <c r="B48" s="116"/>
      <c r="C48" s="62"/>
      <c r="D48" s="61"/>
      <c r="E48" s="61"/>
      <c r="F48" s="61"/>
      <c r="G48" s="61"/>
    </row>
    <row r="49" spans="2:9" ht="17.25" thickBot="1" x14ac:dyDescent="0.35">
      <c r="B49" s="173" t="s">
        <v>106</v>
      </c>
      <c r="C49" s="174"/>
      <c r="D49" s="174"/>
      <c r="E49" s="174"/>
      <c r="F49" s="174"/>
      <c r="G49" s="174"/>
      <c r="H49" s="175"/>
    </row>
    <row r="50" spans="2:9" ht="39.75" thickTop="1" thickBot="1" x14ac:dyDescent="0.25">
      <c r="B50" s="47" t="s">
        <v>0</v>
      </c>
      <c r="C50" s="48" t="s">
        <v>64</v>
      </c>
      <c r="D50" s="117" t="s">
        <v>66</v>
      </c>
      <c r="E50" s="117" t="s">
        <v>98</v>
      </c>
      <c r="F50" s="117" t="s">
        <v>67</v>
      </c>
      <c r="G50" s="117" t="s">
        <v>99</v>
      </c>
      <c r="H50" s="118" t="s">
        <v>90</v>
      </c>
      <c r="I50" s="145"/>
    </row>
    <row r="51" spans="2:9" ht="14.25" thickTop="1" thickBot="1" x14ac:dyDescent="0.25">
      <c r="B51" s="147" t="s">
        <v>100</v>
      </c>
      <c r="C51" s="148"/>
      <c r="D51" s="148"/>
      <c r="E51" s="148"/>
      <c r="F51" s="148"/>
      <c r="G51" s="148"/>
      <c r="H51" s="149"/>
      <c r="I51" s="145"/>
    </row>
    <row r="52" spans="2:9" ht="13.5" thickTop="1" x14ac:dyDescent="0.2">
      <c r="B52" s="52" t="s">
        <v>14</v>
      </c>
      <c r="C52" s="24"/>
      <c r="D52" s="157">
        <v>7.0000000000000001E-3</v>
      </c>
      <c r="E52" s="152">
        <f>C52*D52</f>
        <v>0</v>
      </c>
      <c r="F52" s="25"/>
      <c r="G52" s="155">
        <f>C52*F52</f>
        <v>0</v>
      </c>
      <c r="H52" s="53">
        <f>C52*(D52-F52)</f>
        <v>0</v>
      </c>
      <c r="I52" s="140"/>
    </row>
    <row r="53" spans="2:9" x14ac:dyDescent="0.2">
      <c r="B53" s="54" t="s">
        <v>15</v>
      </c>
      <c r="C53" s="27"/>
      <c r="D53" s="158">
        <v>0.01</v>
      </c>
      <c r="E53" s="152">
        <f t="shared" ref="E53:E54" si="0">C53*D53</f>
        <v>0</v>
      </c>
      <c r="F53" s="28"/>
      <c r="G53" s="155">
        <f>C53*F53</f>
        <v>0</v>
      </c>
      <c r="H53" s="53">
        <f>C53*(D53-F53)</f>
        <v>0</v>
      </c>
      <c r="I53" s="140"/>
    </row>
    <row r="54" spans="2:9" x14ac:dyDescent="0.2">
      <c r="B54" s="55" t="s">
        <v>16</v>
      </c>
      <c r="C54" s="38"/>
      <c r="D54" s="153">
        <v>5.0000000000000001E-3</v>
      </c>
      <c r="E54" s="152">
        <f t="shared" si="0"/>
        <v>0</v>
      </c>
      <c r="F54" s="39"/>
      <c r="G54" s="155">
        <f>C54*F54</f>
        <v>0</v>
      </c>
      <c r="H54" s="56">
        <f>C54*(D54-F54)</f>
        <v>0</v>
      </c>
      <c r="I54" s="140"/>
    </row>
    <row r="55" spans="2:9" ht="13.5" thickBot="1" x14ac:dyDescent="0.25">
      <c r="B55" s="57" t="s">
        <v>11</v>
      </c>
      <c r="C55" s="58">
        <f>SUM(C52:C54)</f>
        <v>0</v>
      </c>
      <c r="D55" s="67" t="s">
        <v>78</v>
      </c>
      <c r="E55" s="58">
        <f>SUM(E52:E54)</f>
        <v>0</v>
      </c>
      <c r="F55" s="68" t="s">
        <v>78</v>
      </c>
      <c r="G55" s="58">
        <f>SUM(G52:G54)</f>
        <v>0</v>
      </c>
      <c r="H55" s="60">
        <f>SUM(H52:H54)</f>
        <v>0</v>
      </c>
      <c r="I55" s="146"/>
    </row>
    <row r="56" spans="2:9" x14ac:dyDescent="0.2">
      <c r="B56" s="69"/>
      <c r="C56" s="70"/>
      <c r="D56" s="69"/>
      <c r="E56" s="69"/>
      <c r="F56" s="69"/>
      <c r="G56" s="69"/>
    </row>
    <row r="58" spans="2:9" ht="6.75" customHeight="1" x14ac:dyDescent="0.2"/>
    <row r="60" spans="2:9" ht="6.75" customHeight="1" x14ac:dyDescent="0.2"/>
    <row r="61" spans="2:9" ht="15.75" customHeight="1" x14ac:dyDescent="0.2"/>
    <row r="62" spans="2:9" ht="42.75" customHeight="1" x14ac:dyDescent="0.2"/>
  </sheetData>
  <mergeCells count="12">
    <mergeCell ref="B45:F45"/>
    <mergeCell ref="B36:H36"/>
    <mergeCell ref="B49:H49"/>
    <mergeCell ref="B32:F32"/>
    <mergeCell ref="B2:F2"/>
    <mergeCell ref="B3:F3"/>
    <mergeCell ref="B23:E23"/>
    <mergeCell ref="B19:E19"/>
    <mergeCell ref="B5:E5"/>
    <mergeCell ref="B7:E7"/>
    <mergeCell ref="B11:E11"/>
    <mergeCell ref="B13:E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B2" sqref="B2:F2"/>
    </sheetView>
  </sheetViews>
  <sheetFormatPr baseColWidth="10" defaultRowHeight="12.75" x14ac:dyDescent="0.2"/>
  <cols>
    <col min="1" max="1" width="7.42578125" style="40" customWidth="1"/>
    <col min="2" max="2" width="27.42578125" style="40" customWidth="1"/>
    <col min="3" max="3" width="24" style="75" customWidth="1"/>
    <col min="4" max="4" width="19.85546875" style="40" customWidth="1"/>
    <col min="5" max="5" width="21.85546875" style="40" customWidth="1"/>
    <col min="6" max="6" width="23.7109375" style="40" customWidth="1"/>
    <col min="7" max="16384" width="11.42578125" style="40"/>
  </cols>
  <sheetData>
    <row r="1" spans="2:6" ht="95.1" customHeight="1" x14ac:dyDescent="0.2"/>
    <row r="2" spans="2:6" ht="35.25" customHeight="1" x14ac:dyDescent="0.2">
      <c r="B2" s="176" t="s">
        <v>108</v>
      </c>
      <c r="C2" s="177"/>
      <c r="D2" s="177"/>
      <c r="E2" s="177"/>
      <c r="F2" s="178"/>
    </row>
    <row r="3" spans="2:6" x14ac:dyDescent="0.2">
      <c r="B3" s="127"/>
    </row>
    <row r="4" spans="2:6" x14ac:dyDescent="0.2">
      <c r="B4" s="69"/>
      <c r="C4" s="70"/>
      <c r="D4" s="69"/>
      <c r="E4" s="69"/>
      <c r="F4" s="69"/>
    </row>
    <row r="5" spans="2:6" ht="16.5" x14ac:dyDescent="0.3">
      <c r="B5" s="172" t="s">
        <v>88</v>
      </c>
      <c r="C5" s="172"/>
      <c r="D5" s="172"/>
      <c r="E5" s="172"/>
      <c r="F5" s="172"/>
    </row>
    <row r="6" spans="2:6" ht="6.75" customHeight="1" x14ac:dyDescent="0.2">
      <c r="B6" s="71"/>
      <c r="C6" s="72"/>
      <c r="D6" s="71"/>
      <c r="E6" s="71"/>
      <c r="F6" s="71"/>
    </row>
    <row r="7" spans="2:6" ht="16.5" x14ac:dyDescent="0.3">
      <c r="B7" s="43" t="s">
        <v>61</v>
      </c>
      <c r="C7" s="72"/>
      <c r="D7" s="71"/>
      <c r="E7" s="71"/>
      <c r="F7" s="71"/>
    </row>
    <row r="8" spans="2:6" ht="6.75" customHeight="1" thickBot="1" x14ac:dyDescent="0.25">
      <c r="B8" s="69"/>
      <c r="C8" s="70"/>
      <c r="D8" s="69"/>
      <c r="E8" s="69"/>
      <c r="F8" s="69"/>
    </row>
    <row r="9" spans="2:6" ht="15.75" customHeight="1" thickBot="1" x14ac:dyDescent="0.35">
      <c r="B9" s="173" t="s">
        <v>107</v>
      </c>
      <c r="C9" s="174"/>
      <c r="D9" s="174"/>
      <c r="E9" s="174"/>
      <c r="F9" s="175"/>
    </row>
    <row r="10" spans="2:6" ht="42.75" customHeight="1" thickTop="1" thickBot="1" x14ac:dyDescent="0.25">
      <c r="B10" s="73" t="s">
        <v>0</v>
      </c>
      <c r="C10" s="48" t="s">
        <v>63</v>
      </c>
      <c r="D10" s="117" t="s">
        <v>67</v>
      </c>
      <c r="E10" s="74" t="s">
        <v>68</v>
      </c>
      <c r="F10" s="2" t="s">
        <v>17</v>
      </c>
    </row>
    <row r="11" spans="2:6" ht="14.25" thickTop="1" thickBot="1" x14ac:dyDescent="0.25">
      <c r="B11" s="183" t="s">
        <v>60</v>
      </c>
      <c r="C11" s="184"/>
      <c r="D11" s="184"/>
      <c r="E11" s="184"/>
      <c r="F11" s="185"/>
    </row>
    <row r="12" spans="2:6" ht="26.25" thickTop="1" x14ac:dyDescent="0.2">
      <c r="B12" s="50" t="s">
        <v>13</v>
      </c>
      <c r="C12" s="128"/>
      <c r="D12" s="129"/>
      <c r="E12" s="129"/>
      <c r="F12" s="51">
        <f>C12*(D12-E12)</f>
        <v>0</v>
      </c>
    </row>
    <row r="13" spans="2:6" x14ac:dyDescent="0.2">
      <c r="B13" s="54" t="s">
        <v>77</v>
      </c>
      <c r="C13" s="27"/>
      <c r="D13" s="28"/>
      <c r="E13" s="28"/>
      <c r="F13" s="53">
        <f>C13*(D13-E13)</f>
        <v>0</v>
      </c>
    </row>
    <row r="14" spans="2:6" ht="13.5" thickBot="1" x14ac:dyDescent="0.25">
      <c r="B14" s="135" t="s">
        <v>11</v>
      </c>
      <c r="C14" s="58">
        <f>SUM(C12:C13)</f>
        <v>0</v>
      </c>
      <c r="D14" s="136" t="s">
        <v>78</v>
      </c>
      <c r="E14" s="137" t="s">
        <v>78</v>
      </c>
      <c r="F14" s="60">
        <f>SUM(F12:F13)</f>
        <v>0</v>
      </c>
    </row>
    <row r="15" spans="2:6" x14ac:dyDescent="0.2">
      <c r="B15" s="130"/>
      <c r="C15" s="131"/>
      <c r="D15" s="132"/>
      <c r="E15" s="133"/>
      <c r="F15" s="134"/>
    </row>
    <row r="16" spans="2:6" x14ac:dyDescent="0.2">
      <c r="B16" s="130"/>
      <c r="C16" s="131"/>
      <c r="D16" s="132"/>
      <c r="E16" s="133"/>
      <c r="F16" s="134"/>
    </row>
    <row r="17" spans="2:6" ht="16.5" x14ac:dyDescent="0.3">
      <c r="B17" s="172" t="s">
        <v>96</v>
      </c>
      <c r="C17" s="172"/>
      <c r="D17" s="172"/>
      <c r="E17" s="172"/>
      <c r="F17" s="172"/>
    </row>
    <row r="18" spans="2:6" ht="6.75" customHeight="1" x14ac:dyDescent="0.3">
      <c r="B18" s="115"/>
      <c r="C18" s="115"/>
      <c r="D18" s="115"/>
      <c r="E18" s="115"/>
      <c r="F18" s="115"/>
    </row>
    <row r="19" spans="2:6" ht="16.5" x14ac:dyDescent="0.3">
      <c r="B19" s="116" t="s">
        <v>61</v>
      </c>
      <c r="C19" s="72"/>
      <c r="D19" s="116"/>
      <c r="E19" s="116"/>
      <c r="F19" s="116"/>
    </row>
    <row r="20" spans="2:6" ht="6.75" customHeight="1" thickBot="1" x14ac:dyDescent="0.35">
      <c r="B20" s="115"/>
      <c r="C20" s="115"/>
      <c r="D20" s="115"/>
      <c r="E20" s="115"/>
      <c r="F20" s="115"/>
    </row>
    <row r="21" spans="2:6" ht="17.25" thickBot="1" x14ac:dyDescent="0.35">
      <c r="B21" s="173" t="s">
        <v>107</v>
      </c>
      <c r="C21" s="174"/>
      <c r="D21" s="174"/>
      <c r="E21" s="174"/>
      <c r="F21" s="175"/>
    </row>
    <row r="22" spans="2:6" ht="39.75" thickTop="1" thickBot="1" x14ac:dyDescent="0.25">
      <c r="B22" s="73" t="s">
        <v>0</v>
      </c>
      <c r="C22" s="48" t="s">
        <v>63</v>
      </c>
      <c r="D22" s="117" t="s">
        <v>67</v>
      </c>
      <c r="E22" s="74" t="s">
        <v>68</v>
      </c>
      <c r="F22" s="2" t="s">
        <v>17</v>
      </c>
    </row>
    <row r="23" spans="2:6" ht="14.25" thickTop="1" thickBot="1" x14ac:dyDescent="0.25">
      <c r="B23" s="183" t="s">
        <v>87</v>
      </c>
      <c r="C23" s="184"/>
      <c r="D23" s="184"/>
      <c r="E23" s="184"/>
      <c r="F23" s="185"/>
    </row>
    <row r="24" spans="2:6" ht="13.5" thickTop="1" x14ac:dyDescent="0.2">
      <c r="B24" s="52" t="s">
        <v>14</v>
      </c>
      <c r="C24" s="24"/>
      <c r="D24" s="25"/>
      <c r="E24" s="25"/>
      <c r="F24" s="53">
        <f>C24*(D24-E24)</f>
        <v>0</v>
      </c>
    </row>
    <row r="25" spans="2:6" x14ac:dyDescent="0.2">
      <c r="B25" s="54" t="s">
        <v>15</v>
      </c>
      <c r="C25" s="27"/>
      <c r="D25" s="28"/>
      <c r="E25" s="28"/>
      <c r="F25" s="53">
        <f>C25*(D25-E25)</f>
        <v>0</v>
      </c>
    </row>
    <row r="26" spans="2:6" x14ac:dyDescent="0.2">
      <c r="B26" s="55" t="s">
        <v>16</v>
      </c>
      <c r="C26" s="38"/>
      <c r="D26" s="39"/>
      <c r="E26" s="39"/>
      <c r="F26" s="56">
        <f>C26*(D26-E26)</f>
        <v>0</v>
      </c>
    </row>
    <row r="27" spans="2:6" ht="13.5" thickBot="1" x14ac:dyDescent="0.25">
      <c r="B27" s="57" t="s">
        <v>11</v>
      </c>
      <c r="C27" s="58">
        <f>SUM(C24:C26)</f>
        <v>0</v>
      </c>
      <c r="D27" s="67" t="s">
        <v>78</v>
      </c>
      <c r="E27" s="68" t="s">
        <v>78</v>
      </c>
      <c r="F27" s="60">
        <f>SUM(F24:F26)</f>
        <v>0</v>
      </c>
    </row>
  </sheetData>
  <mergeCells count="7">
    <mergeCell ref="B2:F2"/>
    <mergeCell ref="B5:F5"/>
    <mergeCell ref="B17:F17"/>
    <mergeCell ref="B11:F11"/>
    <mergeCell ref="B23:F23"/>
    <mergeCell ref="B9:F9"/>
    <mergeCell ref="B21:F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71"/>
  <sheetViews>
    <sheetView zoomScaleNormal="100" workbookViewId="0">
      <selection activeCell="A13" sqref="A13"/>
    </sheetView>
  </sheetViews>
  <sheetFormatPr baseColWidth="10" defaultRowHeight="12.75" x14ac:dyDescent="0.2"/>
  <cols>
    <col min="1" max="1" width="4.28515625" style="40" customWidth="1"/>
    <col min="2" max="2" width="11.42578125" style="40"/>
    <col min="3" max="3" width="45.85546875" style="40" customWidth="1"/>
    <col min="4" max="8" width="14.140625" style="40" customWidth="1"/>
    <col min="9" max="9" width="11.42578125" style="40"/>
    <col min="10" max="10" width="6.5703125" style="40" bestFit="1" customWidth="1"/>
    <col min="11" max="11" width="42.42578125" style="40" customWidth="1"/>
    <col min="12" max="12" width="11.42578125" style="40" customWidth="1"/>
    <col min="13" max="13" width="14.28515625" style="40" customWidth="1"/>
    <col min="14" max="14" width="11.42578125" style="40"/>
    <col min="15" max="15" width="11.28515625" style="40" customWidth="1"/>
    <col min="16" max="16384" width="11.42578125" style="40"/>
  </cols>
  <sheetData>
    <row r="1" spans="2:8" ht="95.1" customHeight="1" x14ac:dyDescent="0.2"/>
    <row r="2" spans="2:8" ht="15" customHeight="1" x14ac:dyDescent="0.2">
      <c r="B2" s="200" t="s">
        <v>62</v>
      </c>
      <c r="C2" s="200"/>
      <c r="D2" s="200"/>
      <c r="E2" s="200"/>
      <c r="F2" s="200"/>
      <c r="G2" s="200"/>
      <c r="H2" s="200"/>
    </row>
    <row r="3" spans="2:8" x14ac:dyDescent="0.2">
      <c r="B3" s="200"/>
      <c r="C3" s="200"/>
      <c r="D3" s="200"/>
      <c r="E3" s="200"/>
      <c r="F3" s="200"/>
      <c r="G3" s="200"/>
      <c r="H3" s="200"/>
    </row>
    <row r="5" spans="2:8" ht="17.25" customHeight="1" x14ac:dyDescent="0.3">
      <c r="C5" s="190" t="s">
        <v>103</v>
      </c>
      <c r="D5" s="190"/>
      <c r="E5" s="190"/>
      <c r="F5" s="190"/>
      <c r="G5" s="190"/>
      <c r="H5" s="190"/>
    </row>
    <row r="6" spans="2:8" ht="6.75" customHeight="1" thickBot="1" x14ac:dyDescent="0.25"/>
    <row r="7" spans="2:8" ht="31.5" customHeight="1" thickBot="1" x14ac:dyDescent="0.25">
      <c r="C7" s="6" t="s">
        <v>1</v>
      </c>
      <c r="D7" s="7" t="s">
        <v>2</v>
      </c>
      <c r="E7" s="7" t="s">
        <v>3</v>
      </c>
      <c r="F7" s="7" t="s">
        <v>80</v>
      </c>
      <c r="G7" s="7" t="s">
        <v>81</v>
      </c>
      <c r="H7" s="8" t="s">
        <v>82</v>
      </c>
    </row>
    <row r="8" spans="2:8" ht="26.25" thickTop="1" x14ac:dyDescent="0.2">
      <c r="C8" s="76" t="s">
        <v>101</v>
      </c>
      <c r="D8" s="121"/>
      <c r="E8" s="123"/>
      <c r="F8" s="125"/>
      <c r="G8" s="159">
        <v>1.6E-2</v>
      </c>
      <c r="H8" s="126">
        <f>F8*G8</f>
        <v>0</v>
      </c>
    </row>
    <row r="9" spans="2:8" ht="25.5" x14ac:dyDescent="0.2">
      <c r="C9" s="77" t="s">
        <v>102</v>
      </c>
      <c r="D9" s="122"/>
      <c r="E9" s="124"/>
      <c r="F9" s="119"/>
      <c r="G9" s="159">
        <v>1.6E-2</v>
      </c>
      <c r="H9" s="120">
        <f>F9*G9</f>
        <v>0</v>
      </c>
    </row>
    <row r="10" spans="2:8" x14ac:dyDescent="0.2">
      <c r="C10" s="77" t="s">
        <v>4</v>
      </c>
      <c r="D10" s="78"/>
      <c r="E10" s="9"/>
      <c r="F10" s="10"/>
      <c r="G10" s="159">
        <v>1.6E-2</v>
      </c>
      <c r="H10" s="79">
        <f t="shared" ref="H10:H17" si="0">F10*G10</f>
        <v>0</v>
      </c>
    </row>
    <row r="11" spans="2:8" ht="38.25" x14ac:dyDescent="0.2">
      <c r="C11" s="189" t="s">
        <v>5</v>
      </c>
      <c r="D11" s="78" t="s">
        <v>6</v>
      </c>
      <c r="E11" s="9"/>
      <c r="F11" s="11"/>
      <c r="G11" s="160">
        <v>3.3000000000000002E-2</v>
      </c>
      <c r="H11" s="79">
        <f t="shared" si="0"/>
        <v>0</v>
      </c>
    </row>
    <row r="12" spans="2:8" x14ac:dyDescent="0.2">
      <c r="C12" s="189"/>
      <c r="D12" s="78" t="s">
        <v>7</v>
      </c>
      <c r="E12" s="9"/>
      <c r="F12" s="12"/>
      <c r="G12" s="159">
        <v>1.6E-2</v>
      </c>
      <c r="H12" s="79">
        <f t="shared" si="0"/>
        <v>0</v>
      </c>
    </row>
    <row r="13" spans="2:8" x14ac:dyDescent="0.2">
      <c r="C13" s="77" t="s">
        <v>8</v>
      </c>
      <c r="D13" s="78"/>
      <c r="E13" s="9"/>
      <c r="F13" s="13"/>
      <c r="G13" s="159">
        <v>1.6E-2</v>
      </c>
      <c r="H13" s="79">
        <f t="shared" si="0"/>
        <v>0</v>
      </c>
    </row>
    <row r="14" spans="2:8" ht="38.25" x14ac:dyDescent="0.2">
      <c r="C14" s="189" t="s">
        <v>9</v>
      </c>
      <c r="D14" s="78" t="s">
        <v>6</v>
      </c>
      <c r="E14" s="9"/>
      <c r="F14" s="11"/>
      <c r="G14" s="160">
        <v>3.3000000000000002E-2</v>
      </c>
      <c r="H14" s="79">
        <f t="shared" si="0"/>
        <v>0</v>
      </c>
    </row>
    <row r="15" spans="2:8" x14ac:dyDescent="0.2">
      <c r="C15" s="189"/>
      <c r="D15" s="78" t="s">
        <v>7</v>
      </c>
      <c r="E15" s="9"/>
      <c r="F15" s="10"/>
      <c r="G15" s="159">
        <v>1.6E-2</v>
      </c>
      <c r="H15" s="79">
        <f t="shared" si="0"/>
        <v>0</v>
      </c>
    </row>
    <row r="16" spans="2:8" ht="38.25" x14ac:dyDescent="0.2">
      <c r="C16" s="189" t="s">
        <v>10</v>
      </c>
      <c r="D16" s="78" t="s">
        <v>6</v>
      </c>
      <c r="E16" s="9"/>
      <c r="F16" s="13"/>
      <c r="G16" s="160">
        <v>3.3000000000000002E-2</v>
      </c>
      <c r="H16" s="79">
        <f t="shared" si="0"/>
        <v>0</v>
      </c>
    </row>
    <row r="17" spans="3:8" x14ac:dyDescent="0.2">
      <c r="C17" s="189"/>
      <c r="D17" s="78" t="s">
        <v>7</v>
      </c>
      <c r="E17" s="9"/>
      <c r="F17" s="11"/>
      <c r="G17" s="159">
        <v>1.6E-2</v>
      </c>
      <c r="H17" s="79">
        <f t="shared" si="0"/>
        <v>0</v>
      </c>
    </row>
    <row r="18" spans="3:8" ht="13.5" thickBot="1" x14ac:dyDescent="0.25">
      <c r="C18" s="80" t="s">
        <v>11</v>
      </c>
      <c r="D18" s="81"/>
      <c r="E18" s="164">
        <f>SUM(E8:E17)</f>
        <v>0</v>
      </c>
      <c r="F18" s="165">
        <f>SUM(F8:F17)</f>
        <v>0</v>
      </c>
      <c r="G18" s="166" t="s">
        <v>12</v>
      </c>
      <c r="H18" s="167">
        <f>SUM(H8:H17)</f>
        <v>0</v>
      </c>
    </row>
    <row r="20" spans="3:8" s="82" customFormat="1" ht="17.25" customHeight="1" x14ac:dyDescent="0.3">
      <c r="C20" s="190" t="s">
        <v>104</v>
      </c>
      <c r="D20" s="190"/>
      <c r="E20" s="190"/>
      <c r="F20" s="190"/>
      <c r="G20" s="190"/>
      <c r="H20" s="190"/>
    </row>
    <row r="21" spans="3:8" ht="6.75" customHeight="1" thickBot="1" x14ac:dyDescent="0.25"/>
    <row r="22" spans="3:8" ht="39" thickBot="1" x14ac:dyDescent="0.25">
      <c r="C22" s="6" t="s">
        <v>2</v>
      </c>
      <c r="D22" s="7" t="s">
        <v>18</v>
      </c>
      <c r="E22" s="7" t="s">
        <v>69</v>
      </c>
      <c r="F22" s="7" t="s">
        <v>84</v>
      </c>
      <c r="G22" s="7" t="s">
        <v>71</v>
      </c>
      <c r="H22" s="8" t="s">
        <v>70</v>
      </c>
    </row>
    <row r="23" spans="3:8" ht="13.5" thickTop="1" x14ac:dyDescent="0.2">
      <c r="C23" s="3" t="s">
        <v>19</v>
      </c>
      <c r="D23" s="17"/>
      <c r="E23" s="18"/>
      <c r="F23" s="19"/>
      <c r="G23" s="161">
        <v>1.6E-2</v>
      </c>
      <c r="H23" s="14">
        <f t="shared" ref="H23:H28" si="1">E23*(G23-F23)</f>
        <v>0</v>
      </c>
    </row>
    <row r="24" spans="3:8" x14ac:dyDescent="0.2">
      <c r="C24" s="4" t="s">
        <v>20</v>
      </c>
      <c r="D24" s="20"/>
      <c r="E24" s="21"/>
      <c r="F24" s="22"/>
      <c r="G24" s="161">
        <v>1.6E-2</v>
      </c>
      <c r="H24" s="15">
        <f t="shared" si="1"/>
        <v>0</v>
      </c>
    </row>
    <row r="25" spans="3:8" x14ac:dyDescent="0.2">
      <c r="C25" s="4" t="s">
        <v>21</v>
      </c>
      <c r="D25" s="20"/>
      <c r="E25" s="21"/>
      <c r="F25" s="22"/>
      <c r="G25" s="161">
        <v>1.6E-2</v>
      </c>
      <c r="H25" s="15">
        <f t="shared" si="1"/>
        <v>0</v>
      </c>
    </row>
    <row r="26" spans="3:8" x14ac:dyDescent="0.2">
      <c r="C26" s="4" t="s">
        <v>22</v>
      </c>
      <c r="D26" s="20"/>
      <c r="E26" s="21"/>
      <c r="F26" s="22"/>
      <c r="G26" s="161">
        <v>1.6E-2</v>
      </c>
      <c r="H26" s="15">
        <f t="shared" si="1"/>
        <v>0</v>
      </c>
    </row>
    <row r="27" spans="3:8" x14ac:dyDescent="0.2">
      <c r="C27" s="4" t="s">
        <v>23</v>
      </c>
      <c r="D27" s="20"/>
      <c r="E27" s="21"/>
      <c r="F27" s="22"/>
      <c r="G27" s="161">
        <v>1.6E-2</v>
      </c>
      <c r="H27" s="15">
        <f t="shared" si="1"/>
        <v>0</v>
      </c>
    </row>
    <row r="28" spans="3:8" x14ac:dyDescent="0.2">
      <c r="C28" s="4" t="s">
        <v>24</v>
      </c>
      <c r="D28" s="20"/>
      <c r="E28" s="21"/>
      <c r="F28" s="22"/>
      <c r="G28" s="161">
        <v>1.6E-2</v>
      </c>
      <c r="H28" s="15">
        <f t="shared" si="1"/>
        <v>0</v>
      </c>
    </row>
    <row r="29" spans="3:8" x14ac:dyDescent="0.2">
      <c r="C29" s="4" t="s">
        <v>25</v>
      </c>
      <c r="D29" s="20"/>
      <c r="E29" s="21"/>
      <c r="F29" s="22"/>
      <c r="G29" s="161">
        <v>1.6E-2</v>
      </c>
      <c r="H29" s="15">
        <f>E29*(G29-F29)</f>
        <v>0</v>
      </c>
    </row>
    <row r="30" spans="3:8" ht="13.5" thickBot="1" x14ac:dyDescent="0.25">
      <c r="C30" s="5" t="s">
        <v>11</v>
      </c>
      <c r="D30" s="168">
        <f>SUM(D23:D29)</f>
        <v>0</v>
      </c>
      <c r="E30" s="16">
        <f>SUM(E23:E29)</f>
        <v>0</v>
      </c>
      <c r="F30" s="169"/>
      <c r="G30" s="169" t="s">
        <v>78</v>
      </c>
      <c r="H30" s="170">
        <f>SUM(H23:H29)</f>
        <v>0</v>
      </c>
    </row>
    <row r="31" spans="3:8" ht="13.5" thickBot="1" x14ac:dyDescent="0.25">
      <c r="H31" s="83"/>
    </row>
    <row r="32" spans="3:8" ht="44.25" customHeight="1" thickBot="1" x14ac:dyDescent="0.25">
      <c r="C32" s="6" t="s">
        <v>2</v>
      </c>
      <c r="D32" s="7" t="s">
        <v>18</v>
      </c>
      <c r="E32" s="7" t="s">
        <v>69</v>
      </c>
      <c r="F32" s="7" t="s">
        <v>83</v>
      </c>
      <c r="G32" s="7" t="s">
        <v>72</v>
      </c>
      <c r="H32" s="8" t="s">
        <v>70</v>
      </c>
    </row>
    <row r="33" spans="3:8" ht="13.5" thickTop="1" x14ac:dyDescent="0.2">
      <c r="C33" s="84" t="s">
        <v>26</v>
      </c>
      <c r="D33" s="23"/>
      <c r="E33" s="24"/>
      <c r="F33" s="25"/>
      <c r="G33" s="161">
        <v>1.6E-2</v>
      </c>
      <c r="H33" s="14">
        <f t="shared" ref="H33:H45" si="2">E33*(G33-F33)</f>
        <v>0</v>
      </c>
    </row>
    <row r="34" spans="3:8" x14ac:dyDescent="0.2">
      <c r="C34" s="85" t="s">
        <v>27</v>
      </c>
      <c r="D34" s="26"/>
      <c r="E34" s="27"/>
      <c r="F34" s="28"/>
      <c r="G34" s="161">
        <v>1.6E-2</v>
      </c>
      <c r="H34" s="15">
        <f t="shared" si="2"/>
        <v>0</v>
      </c>
    </row>
    <row r="35" spans="3:8" x14ac:dyDescent="0.2">
      <c r="C35" s="85" t="s">
        <v>28</v>
      </c>
      <c r="D35" s="26"/>
      <c r="E35" s="27"/>
      <c r="F35" s="28"/>
      <c r="G35" s="161">
        <v>1.6E-2</v>
      </c>
      <c r="H35" s="15">
        <f t="shared" si="2"/>
        <v>0</v>
      </c>
    </row>
    <row r="36" spans="3:8" x14ac:dyDescent="0.2">
      <c r="C36" s="85" t="s">
        <v>29</v>
      </c>
      <c r="D36" s="29"/>
      <c r="E36" s="27"/>
      <c r="F36" s="28"/>
      <c r="G36" s="161">
        <v>1.6E-2</v>
      </c>
      <c r="H36" s="15">
        <f t="shared" si="2"/>
        <v>0</v>
      </c>
    </row>
    <row r="37" spans="3:8" x14ac:dyDescent="0.2">
      <c r="C37" s="85" t="s">
        <v>30</v>
      </c>
      <c r="D37" s="29"/>
      <c r="E37" s="27"/>
      <c r="F37" s="28"/>
      <c r="G37" s="161">
        <v>1.6E-2</v>
      </c>
      <c r="H37" s="15">
        <f t="shared" si="2"/>
        <v>0</v>
      </c>
    </row>
    <row r="38" spans="3:8" x14ac:dyDescent="0.2">
      <c r="C38" s="85" t="s">
        <v>31</v>
      </c>
      <c r="D38" s="29"/>
      <c r="E38" s="27"/>
      <c r="F38" s="28"/>
      <c r="G38" s="161">
        <v>1.6E-2</v>
      </c>
      <c r="H38" s="15">
        <f t="shared" si="2"/>
        <v>0</v>
      </c>
    </row>
    <row r="39" spans="3:8" x14ac:dyDescent="0.2">
      <c r="C39" s="86" t="s">
        <v>32</v>
      </c>
      <c r="D39" s="29"/>
      <c r="E39" s="27"/>
      <c r="F39" s="28"/>
      <c r="G39" s="161">
        <v>1.6E-2</v>
      </c>
      <c r="H39" s="15">
        <f t="shared" si="2"/>
        <v>0</v>
      </c>
    </row>
    <row r="40" spans="3:8" ht="25.5" x14ac:dyDescent="0.2">
      <c r="C40" s="86" t="s">
        <v>33</v>
      </c>
      <c r="D40" s="26"/>
      <c r="E40" s="27"/>
      <c r="F40" s="28"/>
      <c r="G40" s="161">
        <v>3.3000000000000002E-2</v>
      </c>
      <c r="H40" s="15">
        <f t="shared" si="2"/>
        <v>0</v>
      </c>
    </row>
    <row r="41" spans="3:8" ht="25.5" x14ac:dyDescent="0.2">
      <c r="C41" s="86" t="s">
        <v>34</v>
      </c>
      <c r="D41" s="26"/>
      <c r="E41" s="27"/>
      <c r="F41" s="28"/>
      <c r="G41" s="161">
        <v>3.3000000000000002E-2</v>
      </c>
      <c r="H41" s="15">
        <f t="shared" si="2"/>
        <v>0</v>
      </c>
    </row>
    <row r="42" spans="3:8" x14ac:dyDescent="0.2">
      <c r="C42" s="85" t="s">
        <v>35</v>
      </c>
      <c r="D42" s="29"/>
      <c r="E42" s="27"/>
      <c r="F42" s="28"/>
      <c r="G42" s="161">
        <v>1.6E-2</v>
      </c>
      <c r="H42" s="15">
        <f t="shared" si="2"/>
        <v>0</v>
      </c>
    </row>
    <row r="43" spans="3:8" x14ac:dyDescent="0.2">
      <c r="C43" s="85" t="s">
        <v>36</v>
      </c>
      <c r="D43" s="26"/>
      <c r="E43" s="27"/>
      <c r="F43" s="28"/>
      <c r="G43" s="161">
        <v>1.6E-2</v>
      </c>
      <c r="H43" s="15">
        <f t="shared" si="2"/>
        <v>0</v>
      </c>
    </row>
    <row r="44" spans="3:8" x14ac:dyDescent="0.2">
      <c r="C44" s="85" t="s">
        <v>37</v>
      </c>
      <c r="D44" s="26"/>
      <c r="E44" s="27"/>
      <c r="F44" s="28"/>
      <c r="G44" s="161">
        <v>1.6E-2</v>
      </c>
      <c r="H44" s="15">
        <f t="shared" si="2"/>
        <v>0</v>
      </c>
    </row>
    <row r="45" spans="3:8" x14ac:dyDescent="0.2">
      <c r="C45" s="85" t="s">
        <v>38</v>
      </c>
      <c r="D45" s="26"/>
      <c r="E45" s="27"/>
      <c r="F45" s="28"/>
      <c r="G45" s="161">
        <v>1.6E-2</v>
      </c>
      <c r="H45" s="15">
        <f t="shared" si="2"/>
        <v>0</v>
      </c>
    </row>
    <row r="46" spans="3:8" x14ac:dyDescent="0.2">
      <c r="C46" s="197" t="s">
        <v>39</v>
      </c>
      <c r="D46" s="198"/>
      <c r="E46" s="198"/>
      <c r="F46" s="199"/>
      <c r="G46" s="150"/>
      <c r="H46" s="162">
        <v>0</v>
      </c>
    </row>
    <row r="47" spans="3:8" ht="13.5" thickBot="1" x14ac:dyDescent="0.25">
      <c r="C47" s="87" t="s">
        <v>11</v>
      </c>
      <c r="D47" s="88">
        <f>SUM(D33:D46)</f>
        <v>0</v>
      </c>
      <c r="E47" s="89">
        <f>SUM(E33:E46)</f>
        <v>0</v>
      </c>
      <c r="F47" s="90" t="s">
        <v>78</v>
      </c>
      <c r="G47" s="91" t="s">
        <v>78</v>
      </c>
      <c r="H47" s="92">
        <f>SUM(H33:H46)</f>
        <v>0</v>
      </c>
    </row>
    <row r="50" spans="2:16" ht="17.25" customHeight="1" x14ac:dyDescent="0.3">
      <c r="B50" s="190" t="s">
        <v>105</v>
      </c>
      <c r="C50" s="190"/>
      <c r="D50" s="190"/>
      <c r="E50" s="190"/>
      <c r="F50" s="190"/>
      <c r="G50" s="190"/>
      <c r="H50" s="190"/>
      <c r="I50" s="93"/>
      <c r="J50" s="201"/>
      <c r="K50" s="201"/>
      <c r="L50" s="201"/>
      <c r="M50" s="201"/>
      <c r="N50" s="201"/>
      <c r="O50" s="201"/>
      <c r="P50" s="201"/>
    </row>
    <row r="51" spans="2:16" ht="6.75" customHeight="1" thickBot="1" x14ac:dyDescent="0.25">
      <c r="I51" s="93"/>
    </row>
    <row r="52" spans="2:16" ht="51.75" thickBot="1" x14ac:dyDescent="0.25">
      <c r="B52" s="94" t="s">
        <v>40</v>
      </c>
      <c r="C52" s="95" t="s">
        <v>41</v>
      </c>
      <c r="D52" s="95" t="s">
        <v>42</v>
      </c>
      <c r="E52" s="95" t="s">
        <v>75</v>
      </c>
      <c r="F52" s="95" t="s">
        <v>76</v>
      </c>
      <c r="G52" s="95" t="s">
        <v>74</v>
      </c>
      <c r="H52" s="1" t="s">
        <v>73</v>
      </c>
      <c r="I52" s="93"/>
      <c r="J52" s="96"/>
      <c r="K52" s="96"/>
      <c r="L52" s="96"/>
      <c r="M52" s="96"/>
      <c r="N52" s="96"/>
      <c r="O52" s="96"/>
      <c r="P52" s="96"/>
    </row>
    <row r="53" spans="2:16" ht="18" customHeight="1" thickTop="1" thickBot="1" x14ac:dyDescent="0.25">
      <c r="B53" s="194" t="s">
        <v>47</v>
      </c>
      <c r="C53" s="195"/>
      <c r="D53" s="195"/>
      <c r="E53" s="195"/>
      <c r="F53" s="195"/>
      <c r="G53" s="195"/>
      <c r="H53" s="196"/>
      <c r="I53" s="93"/>
      <c r="J53" s="96"/>
      <c r="K53" s="96"/>
      <c r="L53" s="96"/>
      <c r="M53" s="96"/>
      <c r="N53" s="96"/>
      <c r="O53" s="96"/>
      <c r="P53" s="96"/>
    </row>
    <row r="54" spans="2:16" ht="41.25" thickTop="1" x14ac:dyDescent="0.25">
      <c r="B54" s="97">
        <v>101</v>
      </c>
      <c r="C54" s="98" t="s">
        <v>46</v>
      </c>
      <c r="D54" s="30"/>
      <c r="E54" s="24"/>
      <c r="F54" s="25"/>
      <c r="G54" s="157">
        <v>7.0000000000000001E-3</v>
      </c>
      <c r="H54" s="53">
        <f>E54*(G54-F54)</f>
        <v>0</v>
      </c>
      <c r="I54" s="93"/>
      <c r="K54" s="99"/>
      <c r="M54" s="100"/>
      <c r="P54" s="100"/>
    </row>
    <row r="55" spans="2:16" ht="54" x14ac:dyDescent="0.25">
      <c r="B55" s="101">
        <v>102</v>
      </c>
      <c r="C55" s="102" t="s">
        <v>43</v>
      </c>
      <c r="D55" s="29"/>
      <c r="E55" s="27"/>
      <c r="F55" s="28"/>
      <c r="G55" s="157">
        <v>7.0000000000000001E-3</v>
      </c>
      <c r="H55" s="53">
        <f>E55*(G55-F55)</f>
        <v>0</v>
      </c>
      <c r="I55" s="93"/>
      <c r="K55" s="99"/>
      <c r="M55" s="100"/>
    </row>
    <row r="56" spans="2:16" ht="27" x14ac:dyDescent="0.25">
      <c r="B56" s="101">
        <v>103</v>
      </c>
      <c r="C56" s="102" t="s">
        <v>44</v>
      </c>
      <c r="D56" s="29"/>
      <c r="E56" s="27"/>
      <c r="F56" s="28"/>
      <c r="G56" s="157">
        <v>7.0000000000000001E-3</v>
      </c>
      <c r="H56" s="53">
        <f>E56*(G56-F56)</f>
        <v>0</v>
      </c>
      <c r="I56" s="93"/>
      <c r="K56" s="99"/>
      <c r="M56" s="100"/>
    </row>
    <row r="57" spans="2:16" ht="14.25" thickBot="1" x14ac:dyDescent="0.3">
      <c r="B57" s="103">
        <v>104</v>
      </c>
      <c r="C57" s="104" t="s">
        <v>45</v>
      </c>
      <c r="D57" s="31"/>
      <c r="E57" s="32"/>
      <c r="F57" s="33"/>
      <c r="G57" s="157">
        <v>7.0000000000000001E-3</v>
      </c>
      <c r="H57" s="105">
        <f>E57*(G57-F57)</f>
        <v>0</v>
      </c>
      <c r="I57" s="93"/>
      <c r="K57" s="99"/>
      <c r="M57" s="100"/>
    </row>
    <row r="58" spans="2:16" ht="18" customHeight="1" thickTop="1" thickBot="1" x14ac:dyDescent="0.25">
      <c r="B58" s="191" t="s">
        <v>48</v>
      </c>
      <c r="C58" s="192"/>
      <c r="D58" s="192"/>
      <c r="E58" s="192"/>
      <c r="F58" s="192"/>
      <c r="G58" s="192"/>
      <c r="H58" s="193"/>
    </row>
    <row r="59" spans="2:16" ht="27.75" thickTop="1" x14ac:dyDescent="0.25">
      <c r="B59" s="97">
        <v>201</v>
      </c>
      <c r="C59" s="106" t="s">
        <v>49</v>
      </c>
      <c r="D59" s="30"/>
      <c r="E59" s="24"/>
      <c r="F59" s="25"/>
      <c r="G59" s="157">
        <v>0.01</v>
      </c>
      <c r="H59" s="53">
        <f>E59*(G59-F59)</f>
        <v>0</v>
      </c>
    </row>
    <row r="60" spans="2:16" ht="56.25" customHeight="1" x14ac:dyDescent="0.25">
      <c r="B60" s="101">
        <v>202</v>
      </c>
      <c r="C60" s="107" t="s">
        <v>52</v>
      </c>
      <c r="D60" s="29"/>
      <c r="E60" s="27"/>
      <c r="F60" s="28"/>
      <c r="G60" s="157">
        <v>0.01</v>
      </c>
      <c r="H60" s="53">
        <f>E60*(G60-F60)</f>
        <v>0</v>
      </c>
    </row>
    <row r="61" spans="2:16" ht="57" customHeight="1" x14ac:dyDescent="0.25">
      <c r="B61" s="101">
        <v>203</v>
      </c>
      <c r="C61" s="107" t="s">
        <v>50</v>
      </c>
      <c r="D61" s="29"/>
      <c r="E61" s="27"/>
      <c r="F61" s="28"/>
      <c r="G61" s="157">
        <v>0.01</v>
      </c>
      <c r="H61" s="53">
        <f>E61*(G61-F61)</f>
        <v>0</v>
      </c>
    </row>
    <row r="62" spans="2:16" ht="14.25" thickBot="1" x14ac:dyDescent="0.3">
      <c r="B62" s="101">
        <v>204</v>
      </c>
      <c r="C62" s="107" t="s">
        <v>51</v>
      </c>
      <c r="D62" s="29"/>
      <c r="E62" s="27"/>
      <c r="F62" s="28"/>
      <c r="G62" s="157">
        <v>0.01</v>
      </c>
      <c r="H62" s="53">
        <f>E62*(G62-F62)</f>
        <v>0</v>
      </c>
    </row>
    <row r="63" spans="2:16" ht="14.25" thickTop="1" thickBot="1" x14ac:dyDescent="0.25">
      <c r="B63" s="194" t="s">
        <v>53</v>
      </c>
      <c r="C63" s="195"/>
      <c r="D63" s="195"/>
      <c r="E63" s="195"/>
      <c r="F63" s="195"/>
      <c r="G63" s="195"/>
      <c r="H63" s="196"/>
    </row>
    <row r="64" spans="2:16" ht="14.25" thickTop="1" x14ac:dyDescent="0.25">
      <c r="B64" s="97">
        <v>301</v>
      </c>
      <c r="C64" s="106" t="s">
        <v>54</v>
      </c>
      <c r="D64" s="30"/>
      <c r="E64" s="24"/>
      <c r="F64" s="25"/>
      <c r="G64" s="157">
        <v>0.01</v>
      </c>
      <c r="H64" s="53">
        <f>E64*(G64-F64)</f>
        <v>0</v>
      </c>
    </row>
    <row r="65" spans="2:8" ht="94.5" x14ac:dyDescent="0.25">
      <c r="B65" s="101">
        <v>302</v>
      </c>
      <c r="C65" s="107" t="s">
        <v>57</v>
      </c>
      <c r="D65" s="29"/>
      <c r="E65" s="27"/>
      <c r="F65" s="28"/>
      <c r="G65" s="157">
        <v>0.01</v>
      </c>
      <c r="H65" s="53">
        <f>E65*(G65-F65)</f>
        <v>0</v>
      </c>
    </row>
    <row r="66" spans="2:8" ht="54" x14ac:dyDescent="0.25">
      <c r="B66" s="101">
        <v>303</v>
      </c>
      <c r="C66" s="107" t="s">
        <v>55</v>
      </c>
      <c r="D66" s="29"/>
      <c r="E66" s="27"/>
      <c r="F66" s="28"/>
      <c r="G66" s="157">
        <v>0.01</v>
      </c>
      <c r="H66" s="53">
        <f>E66*(G66-F66)</f>
        <v>0</v>
      </c>
    </row>
    <row r="67" spans="2:8" ht="14.25" thickBot="1" x14ac:dyDescent="0.3">
      <c r="B67" s="101">
        <v>304</v>
      </c>
      <c r="C67" s="107" t="s">
        <v>56</v>
      </c>
      <c r="D67" s="29"/>
      <c r="E67" s="27"/>
      <c r="F67" s="28"/>
      <c r="G67" s="157">
        <v>0.01</v>
      </c>
      <c r="H67" s="53">
        <f>E67*(G67-F67)</f>
        <v>0</v>
      </c>
    </row>
    <row r="68" spans="2:8" ht="14.25" thickTop="1" thickBot="1" x14ac:dyDescent="0.25">
      <c r="B68" s="191" t="s">
        <v>58</v>
      </c>
      <c r="C68" s="192"/>
      <c r="D68" s="192"/>
      <c r="E68" s="192"/>
      <c r="F68" s="192"/>
      <c r="G68" s="192"/>
      <c r="H68" s="193"/>
    </row>
    <row r="69" spans="2:8" ht="15" thickTop="1" thickBot="1" x14ac:dyDescent="0.3">
      <c r="B69" s="108">
        <v>401</v>
      </c>
      <c r="C69" s="109" t="s">
        <v>59</v>
      </c>
      <c r="D69" s="35"/>
      <c r="E69" s="36"/>
      <c r="F69" s="37"/>
      <c r="G69" s="163">
        <v>5.0000000000000001E-3</v>
      </c>
      <c r="H69" s="110">
        <f>E69*(G69-F69)</f>
        <v>0</v>
      </c>
    </row>
    <row r="70" spans="2:8" ht="14.25" thickTop="1" x14ac:dyDescent="0.25">
      <c r="B70" s="186" t="s">
        <v>79</v>
      </c>
      <c r="C70" s="187"/>
      <c r="D70" s="187"/>
      <c r="E70" s="187"/>
      <c r="F70" s="187"/>
      <c r="G70" s="188"/>
      <c r="H70" s="34">
        <v>0</v>
      </c>
    </row>
    <row r="71" spans="2:8" ht="13.5" thickBot="1" x14ac:dyDescent="0.25">
      <c r="B71" s="57" t="s">
        <v>11</v>
      </c>
      <c r="C71" s="111" t="s">
        <v>12</v>
      </c>
      <c r="D71" s="112">
        <f>D54+D55+D56+D57+D59+D60+D61+D62+D64+D65+D66+D67+D69</f>
        <v>0</v>
      </c>
      <c r="E71" s="66">
        <f>E54+E55+E56+E57+E59+E60+E61+E62+E64+E65+E66+E67+E69</f>
        <v>0</v>
      </c>
      <c r="F71" s="113" t="s">
        <v>78</v>
      </c>
      <c r="G71" s="113" t="s">
        <v>78</v>
      </c>
      <c r="H71" s="114">
        <f>H54+H55+H56+H57+H59+H60+H61+H62+H64+H65+H66+H67+H69+H70</f>
        <v>0</v>
      </c>
    </row>
  </sheetData>
  <sheetProtection sheet="1" objects="1" scenarios="1"/>
  <mergeCells count="14">
    <mergeCell ref="B2:H3"/>
    <mergeCell ref="C5:H5"/>
    <mergeCell ref="J50:P50"/>
    <mergeCell ref="B50:H50"/>
    <mergeCell ref="B53:H53"/>
    <mergeCell ref="B70:G70"/>
    <mergeCell ref="C11:C12"/>
    <mergeCell ref="C14:C15"/>
    <mergeCell ref="C16:C17"/>
    <mergeCell ref="C20:H20"/>
    <mergeCell ref="B68:H68"/>
    <mergeCell ref="B58:H58"/>
    <mergeCell ref="B63:H63"/>
    <mergeCell ref="C46:F46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9459fd2a-46a2-4c7b-8c24-2e73cec55239" xsi:nil="true"/>
    <Language xmlns="http://schemas.microsoft.com/sharepoint/v3">Inglés</Language>
    <_Source xmlns="http://schemas.microsoft.com/sharepoint/v3/fields" xsi:nil="true"/>
    <_DCDateModified xmlns="http://schemas.microsoft.com/sharepoint/v3/fields" xsi:nil="true"/>
    <Municipio xmlns="9459fd2a-46a2-4c7b-8c24-2e73cec55239" xsi:nil="true"/>
    <_Publisher xmlns="http://schemas.microsoft.com/sharepoint/v3/fields" xsi:nil="true"/>
    <_Relation xmlns="http://schemas.microsoft.com/sharepoint/v3/fields" xsi:nil="true"/>
    <Departamento xmlns="9459fd2a-46a2-4c7b-8c24-2e73cec55239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DNPOI-40-2420</_dlc_DocId>
    <_dlc_DocIdUrl xmlns="af7f7f6b-44e7-444a-90a4-d02bbf46acb6">
      <Url>https://colaboracion.dnp.gov.co/CDT/_layouts/15/DocIdRedir.aspx?ID=DNPOI-40-2420</Url>
      <Description>DNPOI-40-2420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ico DNP" ma:contentTypeID="0x01010B005296897013BAF84B858553682CCFA4C200554BACF7A4B1A54485D7984E548C77E7" ma:contentTypeVersion="10" ma:contentTypeDescription="Tipo de contenido basico DNP" ma:contentTypeScope="" ma:versionID="15e456d0708bc61a475b606219aec97c">
  <xsd:schema xmlns:xsd="http://www.w3.org/2001/XMLSchema" xmlns:xs="http://www.w3.org/2001/XMLSchema" xmlns:p="http://schemas.microsoft.com/office/2006/metadata/properties" xmlns:ns1="http://schemas.microsoft.com/sharepoint/v3" xmlns:ns2="9459fd2a-46a2-4c7b-8c24-2e73cec55239" xmlns:ns3="http://schemas.microsoft.com/sharepoint/v3/fields" xmlns:ns4="af7f7f6b-44e7-444a-90a4-d02bbf46acb6" targetNamespace="http://schemas.microsoft.com/office/2006/metadata/properties" ma:root="true" ma:fieldsID="38d3a1ef729d95ee19eef1932be05a86" ns1:_="" ns2:_="" ns3:_="" ns4:_="">
    <xsd:import namespace="http://schemas.microsoft.com/sharepoint/v3"/>
    <xsd:import namespace="9459fd2a-46a2-4c7b-8c24-2e73cec55239"/>
    <xsd:import namespace="http://schemas.microsoft.com/sharepoint/v3/fields"/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Categoria" minOccurs="0"/>
                <xsd:element ref="ns2:Departamento" minOccurs="0"/>
                <xsd:element ref="ns2:Municipio" minOccurs="0"/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2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9fd2a-46a2-4c7b-8c24-2e73cec55239" elementFormDefault="qualified">
    <xsd:import namespace="http://schemas.microsoft.com/office/2006/documentManagement/types"/>
    <xsd:import namespace="http://schemas.microsoft.com/office/infopath/2007/PartnerControls"/>
    <xsd:element name="Categoria" ma:index="1" nillable="true" ma:displayName="Categoria" ma:format="Dropdown" ma:internalName="Categoria">
      <xsd:simpleType>
        <xsd:restriction base="dms:Choice">
          <xsd:enumeration value="Secretaria Técnica de la Comisión de Ordenamiento Territorial COT"/>
          <xsd:enumeration value="Ordenamiento y Desarrollo Territorial"/>
          <xsd:enumeration value="Finanzas Públicas Territoriales"/>
          <xsd:enumeration value="Gestión Pública Territorial"/>
          <xsd:enumeration value="Fichas Regionales de Inversión"/>
          <xsd:enumeration value="Evaluación y Seguimiento de la Descentralización"/>
          <xsd:enumeration value="Fichas de Caracterización Territorial"/>
        </xsd:restriction>
      </xsd:simpleType>
    </xsd:element>
    <xsd:element name="Departamento" ma:index="2" nillable="true" ma:displayName="Departamento" ma:list="{2ad6fcd9-6684-4234-b7e4-ca1d888e24eb}" ma:internalName="Departamento" ma:showField="Title">
      <xsd:simpleType>
        <xsd:restriction base="dms:Lookup"/>
      </xsd:simpleType>
    </xsd:element>
    <xsd:element name="Municipio" ma:index="3" nillable="true" ma:displayName="Municipio" ma:list="{cb1b11e2-5a7b-43ce-8189-2c49684cafd4}" ma:internalName="Municipio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10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1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3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4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5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6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20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8" ma:displayName="Tipo de contenido"/>
        <xsd:element ref="dc:title" minOccurs="0" maxOccurs="1" ma:index="19" ma:displayName="Título"/>
        <xsd:element ref="dc:subject" minOccurs="0" maxOccurs="1" ma:index="18" ma:displayName="Asunto"/>
        <xsd:element ref="dc:description" minOccurs="0" maxOccurs="1" ma:index="9" ma:displayName="Description"/>
        <xsd:element name="keywords" minOccurs="0" maxOccurs="1" type="xsd:string" ma:index="17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63E3805-F3B3-4DB4-8683-FCF61674BA4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459fd2a-46a2-4c7b-8c24-2e73cec55239"/>
    <ds:schemaRef ds:uri="http://www.w3.org/XML/1998/namespace"/>
    <ds:schemaRef ds:uri="http://purl.org/dc/terms/"/>
    <ds:schemaRef ds:uri="http://schemas.microsoft.com/sharepoint/v3/field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af7f7f6b-44e7-444a-90a4-d02bbf46acb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EC05E5-FC3C-4F88-AB80-1B2A0276B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59fd2a-46a2-4c7b-8c24-2e73cec55239"/>
    <ds:schemaRef ds:uri="http://schemas.microsoft.com/sharepoint/v3/fields"/>
    <ds:schemaRef ds:uri="af7f7f6b-44e7-444a-90a4-d02bbf46a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7CAEF-00AE-4D11-A081-520C6F2291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7470D7-6D9D-4915-AFCD-624A740BACF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Margen Tributario IPU - ICO</vt:lpstr>
      <vt:lpstr>Formulas Desc. pronto P.</vt:lpstr>
      <vt:lpstr>Modelos</vt:lpstr>
    </vt:vector>
  </TitlesOfParts>
  <Company>Ministerio de Hacienda y Crèdito Pùblico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Pérez Carrillo</dc:creator>
  <cp:lastModifiedBy>  </cp:lastModifiedBy>
  <dcterms:created xsi:type="dcterms:W3CDTF">2016-08-25T20:26:03Z</dcterms:created>
  <dcterms:modified xsi:type="dcterms:W3CDTF">2018-09-26T21:01:31Z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0x01010B005296897013BAF84B858553682CCFA4C200554BACF7A4B1A54485D7984E548C77E7</vt:lpwstr>
  </property>
  <property fmtid="{D5CDD505-2E9C-101B-9397-08002B2CF9AE}" pid="3" name="_dlc_DocIdItemGuid">
    <vt:lpwstr>cb711297-a991-4603-936f-6d69731c0beb</vt:lpwstr>
  </property>
</Properties>
</file>